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#\AppData\Local\Temp\Rar$DIa18664.41059\"/>
    </mc:Choice>
  </mc:AlternateContent>
  <xr:revisionPtr revIDLastSave="0" documentId="13_ncr:1_{A4F63BCF-C8E8-4580-A0EB-AFB48DB6068F}" xr6:coauthVersionLast="47" xr6:coauthVersionMax="47" xr10:uidLastSave="{00000000-0000-0000-0000-000000000000}"/>
  <bookViews>
    <workbookView xWindow="-98" yWindow="-98" windowWidth="21795" windowHeight="12975" firstSheet="1" activeTab="9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5" l="1"/>
  <c r="E4" i="10" l="1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3" i="10"/>
  <c r="E4" i="9"/>
  <c r="E5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3" i="9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3" i="8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" i="7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36" i="6" s="1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" i="6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3" i="5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3" i="4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3" i="3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" i="2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29" i="9" l="1"/>
  <c r="C17" i="8"/>
  <c r="E33" i="1"/>
  <c r="C47" i="4"/>
  <c r="E29" i="9"/>
  <c r="C31" i="2"/>
  <c r="C36" i="6"/>
  <c r="E52" i="5"/>
  <c r="C55" i="3"/>
  <c r="E50" i="4"/>
  <c r="E31" i="2"/>
  <c r="E55" i="3"/>
  <c r="C52" i="5"/>
  <c r="E27" i="10"/>
  <c r="C24" i="10"/>
  <c r="E17" i="8"/>
  <c r="E32" i="7"/>
  <c r="C31" i="7"/>
  <c r="C3" i="1"/>
  <c r="C33" i="1" s="1"/>
</calcChain>
</file>

<file path=xl/sharedStrings.xml><?xml version="1.0" encoding="utf-8"?>
<sst xmlns="http://schemas.openxmlformats.org/spreadsheetml/2006/main" count="600" uniqueCount="135">
  <si>
    <t>12.6m</t>
  </si>
  <si>
    <t>stump</t>
  </si>
  <si>
    <t>bush</t>
  </si>
  <si>
    <t xml:space="preserve">3m (1.5&gt;5) </t>
  </si>
  <si>
    <t xml:space="preserve">3m (30&gt;1.5) </t>
  </si>
  <si>
    <t xml:space="preserve">3m (30&lt;) </t>
  </si>
  <si>
    <t>Inasive spp</t>
  </si>
  <si>
    <t xml:space="preserve">tree </t>
  </si>
  <si>
    <t>dbh (2018)</t>
  </si>
  <si>
    <t>spp</t>
  </si>
  <si>
    <t xml:space="preserve">spp </t>
  </si>
  <si>
    <t>Spp</t>
  </si>
  <si>
    <t>gammalu</t>
  </si>
  <si>
    <t>nelli</t>
  </si>
  <si>
    <t>indi</t>
  </si>
  <si>
    <t>Lantana</t>
  </si>
  <si>
    <t>Bowitiya</t>
  </si>
  <si>
    <t>Gini grass</t>
  </si>
  <si>
    <t>mora</t>
  </si>
  <si>
    <t>milla</t>
  </si>
  <si>
    <t>kudu daula</t>
  </si>
  <si>
    <t>nolaba</t>
  </si>
  <si>
    <t>bolpana</t>
  </si>
  <si>
    <t>migonkarapincha</t>
  </si>
  <si>
    <t>mana</t>
  </si>
  <si>
    <t>lantana</t>
  </si>
  <si>
    <t>podisingnomaran</t>
  </si>
  <si>
    <t>rila thana</t>
  </si>
  <si>
    <t>gongotu</t>
  </si>
  <si>
    <t>welan</t>
  </si>
  <si>
    <t>wellangiriya</t>
  </si>
  <si>
    <t>hawarinuga</t>
  </si>
  <si>
    <t>yakinaran</t>
  </si>
  <si>
    <t>thamiliya</t>
  </si>
  <si>
    <t>dimbi biju</t>
  </si>
  <si>
    <t>ginigrass</t>
  </si>
  <si>
    <t>tharana</t>
  </si>
  <si>
    <t>thora</t>
  </si>
  <si>
    <t>ginisiriya</t>
  </si>
  <si>
    <t>karanda</t>
  </si>
  <si>
    <t>kududaula</t>
  </si>
  <si>
    <t>monarakudumbiya</t>
  </si>
  <si>
    <t>bombu</t>
  </si>
  <si>
    <t>gketakela</t>
  </si>
  <si>
    <t>ginusupu</t>
  </si>
  <si>
    <t>kobba</t>
  </si>
  <si>
    <t>bowitiya</t>
  </si>
  <si>
    <t>bala</t>
  </si>
  <si>
    <t>burulla</t>
  </si>
  <si>
    <t>kon</t>
  </si>
  <si>
    <t xml:space="preserve">kon </t>
  </si>
  <si>
    <t>podisinghomaran</t>
  </si>
  <si>
    <t>katakalu</t>
  </si>
  <si>
    <t>mist</t>
  </si>
  <si>
    <t>gall</t>
  </si>
  <si>
    <t>welan</t>
    <phoneticPr fontId="1" type="noConversion"/>
  </si>
  <si>
    <t>damunu</t>
    <phoneticPr fontId="1" type="noConversion"/>
  </si>
  <si>
    <t>mora</t>
    <phoneticPr fontId="1" type="noConversion"/>
  </si>
  <si>
    <t>makulla</t>
    <phoneticPr fontId="1" type="noConversion"/>
  </si>
  <si>
    <t>ahala</t>
    <phoneticPr fontId="1" type="noConversion"/>
  </si>
  <si>
    <t>bala</t>
    <phoneticPr fontId="1" type="noConversion"/>
  </si>
  <si>
    <t>kaluwara</t>
    <phoneticPr fontId="1" type="noConversion"/>
  </si>
  <si>
    <t>wel keliya</t>
    <phoneticPr fontId="1" type="noConversion"/>
  </si>
  <si>
    <t>kanda</t>
    <phoneticPr fontId="1" type="noConversion"/>
  </si>
  <si>
    <t>gongotu</t>
    <phoneticPr fontId="1" type="noConversion"/>
  </si>
  <si>
    <t>milla</t>
    <phoneticPr fontId="1" type="noConversion"/>
  </si>
  <si>
    <t>kon</t>
    <phoneticPr fontId="1" type="noConversion"/>
  </si>
  <si>
    <t>karakola</t>
    <phoneticPr fontId="1" type="noConversion"/>
  </si>
  <si>
    <t>nolaba</t>
    <phoneticPr fontId="1" type="noConversion"/>
  </si>
  <si>
    <t>nolaba</t>
    <phoneticPr fontId="1" type="noConversion"/>
  </si>
  <si>
    <t>welan</t>
    <phoneticPr fontId="1" type="noConversion"/>
  </si>
  <si>
    <t>dunumadala</t>
    <phoneticPr fontId="1" type="noConversion"/>
  </si>
  <si>
    <t>nelli</t>
    <phoneticPr fontId="1" type="noConversion"/>
  </si>
  <si>
    <t>kala wel</t>
    <phoneticPr fontId="1" type="noConversion"/>
  </si>
  <si>
    <t>damba</t>
    <phoneticPr fontId="1" type="noConversion"/>
  </si>
  <si>
    <t>halmilla</t>
    <phoneticPr fontId="1" type="noConversion"/>
  </si>
  <si>
    <t>naloba</t>
    <phoneticPr fontId="1" type="noConversion"/>
  </si>
  <si>
    <t>karawalakebbilla</t>
    <phoneticPr fontId="1" type="noConversion"/>
  </si>
  <si>
    <t>wal waraka</t>
    <phoneticPr fontId="1" type="noConversion"/>
  </si>
  <si>
    <t>kurataiya</t>
    <phoneticPr fontId="1" type="noConversion"/>
  </si>
  <si>
    <t>gal karanda</t>
    <phoneticPr fontId="1" type="noConversion"/>
  </si>
  <si>
    <t>raana</t>
    <phoneticPr fontId="1" type="noConversion"/>
  </si>
  <si>
    <t>penela</t>
    <phoneticPr fontId="1" type="noConversion"/>
  </si>
  <si>
    <t>ankenda</t>
    <phoneticPr fontId="1" type="noConversion"/>
  </si>
  <si>
    <t>burulu</t>
    <phoneticPr fontId="1" type="noConversion"/>
  </si>
  <si>
    <t>kalumadiriya</t>
    <phoneticPr fontId="1" type="noConversion"/>
  </si>
  <si>
    <t>kuratiya</t>
    <phoneticPr fontId="1" type="noConversion"/>
  </si>
  <si>
    <t>katupila</t>
    <phoneticPr fontId="1" type="noConversion"/>
  </si>
  <si>
    <t>kukuruman</t>
    <phoneticPr fontId="1" type="noConversion"/>
  </si>
  <si>
    <t>buruth</t>
    <phoneticPr fontId="1" type="noConversion"/>
  </si>
  <si>
    <t>eraminiya</t>
    <phoneticPr fontId="1" type="noConversion"/>
  </si>
  <si>
    <t>hulan hik</t>
    <phoneticPr fontId="1" type="noConversion"/>
  </si>
  <si>
    <t>seru</t>
    <phoneticPr fontId="1" type="noConversion"/>
  </si>
  <si>
    <t>milll</t>
    <phoneticPr fontId="1" type="noConversion"/>
  </si>
  <si>
    <t>suriyamara</t>
    <phoneticPr fontId="1" type="noConversion"/>
  </si>
  <si>
    <t>katakela</t>
    <phoneticPr fontId="1" type="noConversion"/>
  </si>
  <si>
    <t>kaha penela</t>
    <phoneticPr fontId="1" type="noConversion"/>
  </si>
  <si>
    <t>karapincha</t>
    <phoneticPr fontId="1" type="noConversion"/>
  </si>
  <si>
    <t>pethan</t>
    <phoneticPr fontId="1" type="noConversion"/>
  </si>
  <si>
    <t>wal midi</t>
    <phoneticPr fontId="1" type="noConversion"/>
  </si>
  <si>
    <t>hik</t>
    <phoneticPr fontId="1" type="noConversion"/>
  </si>
  <si>
    <t>dawul kirala</t>
    <phoneticPr fontId="1" type="noConversion"/>
  </si>
  <si>
    <t>thelabu</t>
    <phoneticPr fontId="1" type="noConversion"/>
  </si>
  <si>
    <t>maha thambala</t>
    <phoneticPr fontId="1" type="noConversion"/>
  </si>
  <si>
    <t>dala kirala</t>
    <phoneticPr fontId="1" type="noConversion"/>
  </si>
  <si>
    <t>yara wel</t>
    <phoneticPr fontId="1" type="noConversion"/>
  </si>
  <si>
    <t>hama</t>
    <phoneticPr fontId="1" type="noConversion"/>
  </si>
  <si>
    <t>weera</t>
    <phoneticPr fontId="1" type="noConversion"/>
  </si>
  <si>
    <t>yakada maran</t>
    <phoneticPr fontId="1" type="noConversion"/>
  </si>
  <si>
    <t>waa warana</t>
    <phoneticPr fontId="1" type="noConversion"/>
  </si>
  <si>
    <t>dunu madala</t>
    <phoneticPr fontId="1" type="noConversion"/>
  </si>
  <si>
    <t>wa warana</t>
    <phoneticPr fontId="1" type="noConversion"/>
  </si>
  <si>
    <t>ahala</t>
    <phoneticPr fontId="1" type="noConversion"/>
  </si>
  <si>
    <t>dambu</t>
    <phoneticPr fontId="1" type="noConversion"/>
  </si>
  <si>
    <t>yakadamaran</t>
    <phoneticPr fontId="1" type="noConversion"/>
  </si>
  <si>
    <t>mas bariyan</t>
    <phoneticPr fontId="1" type="noConversion"/>
  </si>
  <si>
    <t>liniya</t>
    <phoneticPr fontId="1" type="noConversion"/>
  </si>
  <si>
    <t>bambara wel</t>
    <phoneticPr fontId="1" type="noConversion"/>
  </si>
  <si>
    <t>ketakela</t>
    <phoneticPr fontId="1" type="noConversion"/>
  </si>
  <si>
    <t>kududaula</t>
    <phoneticPr fontId="1" type="noConversion"/>
  </si>
  <si>
    <t>karaw</t>
    <phoneticPr fontId="1" type="noConversion"/>
  </si>
  <si>
    <t>malabada</t>
    <phoneticPr fontId="1" type="noConversion"/>
  </si>
  <si>
    <t>uru kanu</t>
    <phoneticPr fontId="1" type="noConversion"/>
  </si>
  <si>
    <t>gal siyabla</t>
    <phoneticPr fontId="1" type="noConversion"/>
  </si>
  <si>
    <t>katakala</t>
    <phoneticPr fontId="1" type="noConversion"/>
  </si>
  <si>
    <t>ma thambala</t>
    <phoneticPr fontId="1" type="noConversion"/>
  </si>
  <si>
    <t>ipil</t>
    <phoneticPr fontId="1" type="noConversion"/>
  </si>
  <si>
    <t>ipili</t>
    <phoneticPr fontId="1" type="noConversion"/>
  </si>
  <si>
    <t>biomass 2018</t>
    <phoneticPr fontId="1" type="noConversion"/>
  </si>
  <si>
    <t>biomass 2019</t>
    <phoneticPr fontId="1" type="noConversion"/>
  </si>
  <si>
    <t>Biomass 2019</t>
    <phoneticPr fontId="1" type="noConversion"/>
  </si>
  <si>
    <t>Biomasss 2019</t>
    <phoneticPr fontId="1" type="noConversion"/>
  </si>
  <si>
    <t>DBh (2012)</t>
  </si>
  <si>
    <t>biomass 2012</t>
  </si>
  <si>
    <t>Biomass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</si>
</sst>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3"/>
  <sheetViews>
    <sheetView workbookViewId="0">
      <selection activeCell="G20" sqref="G20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132</v>
      </c>
      <c r="C2" t="s">
        <v>133</v>
      </c>
      <c r="D2" t="s">
        <v>8</v>
      </c>
      <c r="E2" t="s">
        <v>128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55</v>
      </c>
      <c r="B3">
        <v>27.5</v>
      </c>
      <c r="C3">
        <f>34.4703-8.0671*(B3)+0.6586*(B3)^2</f>
        <v>310.69129999999996</v>
      </c>
      <c r="D3">
        <v>0</v>
      </c>
      <c r="F3">
        <v>0</v>
      </c>
      <c r="H3" t="s">
        <v>14</v>
      </c>
      <c r="I3">
        <v>2</v>
      </c>
      <c r="K3" t="s">
        <v>13</v>
      </c>
      <c r="L3">
        <v>3.2</v>
      </c>
      <c r="N3" t="s">
        <v>12</v>
      </c>
      <c r="O3">
        <v>2</v>
      </c>
      <c r="P3">
        <v>4</v>
      </c>
      <c r="Q3" t="s">
        <v>16</v>
      </c>
      <c r="R3">
        <v>8</v>
      </c>
      <c r="S3">
        <v>12</v>
      </c>
      <c r="T3" t="s">
        <v>15</v>
      </c>
      <c r="U3">
        <v>8</v>
      </c>
      <c r="V3">
        <v>16</v>
      </c>
    </row>
    <row r="4" spans="1:22">
      <c r="A4" t="s">
        <v>55</v>
      </c>
      <c r="B4">
        <v>21.3</v>
      </c>
      <c r="C4">
        <f t="shared" ref="C4:C32" si="0">34.4703-8.0671*(B4)+0.6586*(B4)^2</f>
        <v>161.44130400000006</v>
      </c>
      <c r="D4">
        <v>22.7</v>
      </c>
      <c r="E4">
        <f t="shared" ref="E4:E32" si="1">34.4703-8.0671*(D4)+0.6586*(D4)^2</f>
        <v>190.71712399999998</v>
      </c>
      <c r="K4" t="s">
        <v>39</v>
      </c>
      <c r="L4">
        <v>2.6</v>
      </c>
      <c r="T4" t="s">
        <v>24</v>
      </c>
      <c r="U4">
        <v>6</v>
      </c>
      <c r="V4">
        <v>18</v>
      </c>
    </row>
    <row r="5" spans="1:22">
      <c r="A5" t="s">
        <v>56</v>
      </c>
      <c r="B5">
        <v>45.4</v>
      </c>
      <c r="C5">
        <f t="shared" si="0"/>
        <v>1025.7039359999999</v>
      </c>
      <c r="D5">
        <v>46.1</v>
      </c>
      <c r="E5">
        <f t="shared" si="1"/>
        <v>1062.2402959999999</v>
      </c>
      <c r="K5" t="s">
        <v>13</v>
      </c>
      <c r="L5">
        <v>2.5</v>
      </c>
      <c r="T5" t="s">
        <v>17</v>
      </c>
      <c r="U5">
        <v>5</v>
      </c>
      <c r="V5">
        <v>9</v>
      </c>
    </row>
    <row r="6" spans="1:22">
      <c r="A6" t="s">
        <v>57</v>
      </c>
      <c r="B6">
        <v>21.3</v>
      </c>
      <c r="C6">
        <f t="shared" si="0"/>
        <v>161.44130400000006</v>
      </c>
      <c r="D6">
        <v>22.6</v>
      </c>
      <c r="E6">
        <f t="shared" si="1"/>
        <v>188.54037600000004</v>
      </c>
      <c r="K6" t="s">
        <v>43</v>
      </c>
      <c r="L6">
        <v>3.1</v>
      </c>
    </row>
    <row r="7" spans="1:22">
      <c r="A7" t="s">
        <v>57</v>
      </c>
      <c r="B7">
        <v>20.7</v>
      </c>
      <c r="C7">
        <f t="shared" si="0"/>
        <v>149.68484399999994</v>
      </c>
      <c r="D7">
        <v>21.9</v>
      </c>
      <c r="E7">
        <f t="shared" si="1"/>
        <v>173.67195599999997</v>
      </c>
      <c r="K7" t="s">
        <v>44</v>
      </c>
      <c r="L7">
        <v>2.9</v>
      </c>
    </row>
    <row r="8" spans="1:22">
      <c r="A8" t="s">
        <v>57</v>
      </c>
      <c r="B8">
        <v>16.5</v>
      </c>
      <c r="C8">
        <f t="shared" si="0"/>
        <v>80.667000000000002</v>
      </c>
      <c r="D8">
        <v>17.7</v>
      </c>
      <c r="E8">
        <f t="shared" si="1"/>
        <v>98.015423999999996</v>
      </c>
      <c r="K8" t="s">
        <v>38</v>
      </c>
      <c r="L8">
        <v>1.2</v>
      </c>
    </row>
    <row r="9" spans="1:22">
      <c r="A9" t="s">
        <v>55</v>
      </c>
      <c r="B9">
        <v>18.7</v>
      </c>
      <c r="C9">
        <f t="shared" si="0"/>
        <v>113.92136399999998</v>
      </c>
      <c r="D9">
        <v>19.7</v>
      </c>
      <c r="E9">
        <f t="shared" si="1"/>
        <v>131.14450399999998</v>
      </c>
      <c r="K9" t="s">
        <v>12</v>
      </c>
      <c r="M9">
        <v>1.8</v>
      </c>
    </row>
    <row r="10" spans="1:22">
      <c r="A10" t="s">
        <v>58</v>
      </c>
      <c r="B10">
        <v>23.8</v>
      </c>
      <c r="C10">
        <f t="shared" si="0"/>
        <v>215.53070400000001</v>
      </c>
      <c r="D10">
        <v>25</v>
      </c>
      <c r="E10">
        <f t="shared" si="1"/>
        <v>244.4178</v>
      </c>
      <c r="K10" t="s">
        <v>45</v>
      </c>
      <c r="M10">
        <v>1.6</v>
      </c>
    </row>
    <row r="11" spans="1:22">
      <c r="A11" t="s">
        <v>59</v>
      </c>
      <c r="B11">
        <v>14.6</v>
      </c>
      <c r="C11">
        <f t="shared" si="0"/>
        <v>57.077815999999984</v>
      </c>
      <c r="D11">
        <v>15.7</v>
      </c>
      <c r="E11">
        <f t="shared" si="1"/>
        <v>70.155143999999979</v>
      </c>
    </row>
    <row r="12" spans="1:22">
      <c r="A12" t="s">
        <v>60</v>
      </c>
      <c r="B12">
        <v>9.3000000000000007</v>
      </c>
      <c r="C12">
        <f t="shared" si="0"/>
        <v>16.408583999999998</v>
      </c>
      <c r="D12">
        <v>10.6</v>
      </c>
      <c r="E12">
        <f t="shared" si="1"/>
        <v>22.959336</v>
      </c>
    </row>
    <row r="13" spans="1:22">
      <c r="A13" t="s">
        <v>60</v>
      </c>
      <c r="B13">
        <v>35</v>
      </c>
      <c r="C13">
        <f t="shared" si="0"/>
        <v>558.90679999999998</v>
      </c>
      <c r="D13">
        <v>37.299999999999997</v>
      </c>
      <c r="E13">
        <f t="shared" si="1"/>
        <v>649.87106399999971</v>
      </c>
    </row>
    <row r="14" spans="1:22">
      <c r="A14" t="s">
        <v>55</v>
      </c>
      <c r="B14">
        <v>28.6</v>
      </c>
      <c r="C14">
        <f t="shared" si="0"/>
        <v>342.45969599999995</v>
      </c>
      <c r="D14">
        <v>29.7</v>
      </c>
      <c r="E14">
        <f t="shared" si="1"/>
        <v>375.8219039999999</v>
      </c>
    </row>
    <row r="15" spans="1:22">
      <c r="A15" t="s">
        <v>61</v>
      </c>
      <c r="B15">
        <v>16.2</v>
      </c>
      <c r="C15">
        <f t="shared" si="0"/>
        <v>76.62626400000002</v>
      </c>
      <c r="D15">
        <v>17.3</v>
      </c>
      <c r="E15">
        <f t="shared" si="1"/>
        <v>92.021863999999994</v>
      </c>
    </row>
    <row r="16" spans="1:22">
      <c r="A16" t="s">
        <v>57</v>
      </c>
      <c r="B16">
        <v>23.7</v>
      </c>
      <c r="C16">
        <f t="shared" si="0"/>
        <v>213.20906399999996</v>
      </c>
      <c r="D16">
        <v>24.5</v>
      </c>
      <c r="E16">
        <f t="shared" si="1"/>
        <v>232.15099999999998</v>
      </c>
    </row>
    <row r="17" spans="1:5">
      <c r="A17" t="s">
        <v>62</v>
      </c>
      <c r="B17">
        <v>6.8</v>
      </c>
      <c r="C17">
        <f t="shared" si="0"/>
        <v>10.067684</v>
      </c>
      <c r="D17">
        <v>7.7</v>
      </c>
      <c r="E17">
        <f t="shared" si="1"/>
        <v>11.402024000000004</v>
      </c>
    </row>
    <row r="18" spans="1:5">
      <c r="A18" t="s">
        <v>55</v>
      </c>
      <c r="B18">
        <v>28.7</v>
      </c>
      <c r="C18">
        <f t="shared" si="0"/>
        <v>345.42676399999993</v>
      </c>
      <c r="D18">
        <v>29.8</v>
      </c>
      <c r="E18">
        <f t="shared" si="1"/>
        <v>378.93386400000003</v>
      </c>
    </row>
    <row r="19" spans="1:5">
      <c r="A19" t="s">
        <v>63</v>
      </c>
      <c r="B19">
        <v>51.7</v>
      </c>
      <c r="C19">
        <f t="shared" si="0"/>
        <v>1377.766584</v>
      </c>
      <c r="D19">
        <v>52.4</v>
      </c>
      <c r="E19">
        <f t="shared" si="1"/>
        <v>1420.1117959999997</v>
      </c>
    </row>
    <row r="20" spans="1:5">
      <c r="A20" t="s">
        <v>64</v>
      </c>
      <c r="B20">
        <v>11.8</v>
      </c>
      <c r="C20">
        <f t="shared" si="0"/>
        <v>30.98198399999999</v>
      </c>
      <c r="D20">
        <v>12.5</v>
      </c>
      <c r="E20">
        <f t="shared" si="1"/>
        <v>36.537800000000004</v>
      </c>
    </row>
    <row r="21" spans="1:5">
      <c r="A21" t="s">
        <v>57</v>
      </c>
      <c r="B21">
        <v>23.3</v>
      </c>
      <c r="C21">
        <f t="shared" si="0"/>
        <v>204.05422399999998</v>
      </c>
      <c r="D21">
        <v>24.2</v>
      </c>
      <c r="E21">
        <f t="shared" si="1"/>
        <v>224.948984</v>
      </c>
    </row>
    <row r="22" spans="1:5">
      <c r="A22" t="s">
        <v>57</v>
      </c>
      <c r="B22">
        <v>13.6</v>
      </c>
      <c r="C22">
        <f t="shared" si="0"/>
        <v>46.572395999999998</v>
      </c>
      <c r="D22">
        <v>14.8</v>
      </c>
      <c r="E22">
        <f t="shared" si="1"/>
        <v>59.336963999999995</v>
      </c>
    </row>
    <row r="23" spans="1:5">
      <c r="A23" t="s">
        <v>64</v>
      </c>
      <c r="B23">
        <v>17.3</v>
      </c>
      <c r="C23">
        <f t="shared" si="0"/>
        <v>92.021863999999994</v>
      </c>
      <c r="D23">
        <v>18</v>
      </c>
      <c r="E23">
        <f t="shared" si="1"/>
        <v>102.6489</v>
      </c>
    </row>
    <row r="24" spans="1:5">
      <c r="A24" t="s">
        <v>65</v>
      </c>
      <c r="B24">
        <v>19.7</v>
      </c>
      <c r="C24">
        <f t="shared" si="0"/>
        <v>131.14450399999998</v>
      </c>
      <c r="D24">
        <v>20.8</v>
      </c>
      <c r="E24">
        <f t="shared" si="1"/>
        <v>151.61132400000002</v>
      </c>
    </row>
    <row r="25" spans="1:5">
      <c r="A25" t="s">
        <v>55</v>
      </c>
      <c r="B25">
        <v>32.9</v>
      </c>
      <c r="C25">
        <f t="shared" si="0"/>
        <v>481.93793599999992</v>
      </c>
      <c r="D25">
        <v>33.799999999999997</v>
      </c>
      <c r="E25">
        <f t="shared" si="1"/>
        <v>514.21330399999988</v>
      </c>
    </row>
    <row r="26" spans="1:5">
      <c r="A26" t="s">
        <v>66</v>
      </c>
      <c r="B26">
        <v>29.7</v>
      </c>
      <c r="C26">
        <f t="shared" si="0"/>
        <v>375.8219039999999</v>
      </c>
      <c r="D26">
        <v>30.8</v>
      </c>
      <c r="E26">
        <f t="shared" si="1"/>
        <v>410.77792400000004</v>
      </c>
    </row>
    <row r="27" spans="1:5">
      <c r="A27" t="s">
        <v>67</v>
      </c>
      <c r="B27">
        <v>9.8000000000000007</v>
      </c>
      <c r="C27">
        <f t="shared" si="0"/>
        <v>18.664664000000009</v>
      </c>
      <c r="D27">
        <v>10.5</v>
      </c>
      <c r="E27">
        <f t="shared" si="1"/>
        <v>22.376399999999997</v>
      </c>
    </row>
    <row r="28" spans="1:5">
      <c r="A28" t="s">
        <v>55</v>
      </c>
      <c r="B28">
        <v>38.299999999999997</v>
      </c>
      <c r="C28">
        <f t="shared" si="0"/>
        <v>691.59412399999997</v>
      </c>
      <c r="D28">
        <v>38.9</v>
      </c>
      <c r="E28">
        <f t="shared" si="1"/>
        <v>717.2602159999999</v>
      </c>
    </row>
    <row r="29" spans="1:5">
      <c r="A29" t="s">
        <v>68</v>
      </c>
      <c r="B29">
        <v>5.6</v>
      </c>
      <c r="C29">
        <f t="shared" si="0"/>
        <v>9.9482360000000014</v>
      </c>
      <c r="D29">
        <v>6.4</v>
      </c>
      <c r="E29">
        <f t="shared" si="1"/>
        <v>9.8171160000000022</v>
      </c>
    </row>
    <row r="30" spans="1:5">
      <c r="A30" t="s">
        <v>69</v>
      </c>
      <c r="B30">
        <v>8.6999999999999993</v>
      </c>
      <c r="C30">
        <f t="shared" si="0"/>
        <v>14.135963999999994</v>
      </c>
      <c r="D30">
        <v>9.8000000000000007</v>
      </c>
      <c r="E30">
        <f t="shared" si="1"/>
        <v>18.664664000000009</v>
      </c>
    </row>
    <row r="31" spans="1:5">
      <c r="A31" t="s">
        <v>70</v>
      </c>
      <c r="B31">
        <v>21.7</v>
      </c>
      <c r="C31">
        <f t="shared" si="0"/>
        <v>169.542384</v>
      </c>
      <c r="D31">
        <v>22.8</v>
      </c>
      <c r="E31">
        <f t="shared" si="1"/>
        <v>192.90704400000001</v>
      </c>
    </row>
    <row r="32" spans="1:5">
      <c r="A32" t="s">
        <v>71</v>
      </c>
      <c r="B32">
        <v>16.5</v>
      </c>
      <c r="C32">
        <f t="shared" si="0"/>
        <v>80.667000000000002</v>
      </c>
      <c r="D32">
        <v>17.7</v>
      </c>
      <c r="E32">
        <f t="shared" si="1"/>
        <v>98.015423999999996</v>
      </c>
    </row>
    <row r="33" spans="3:5">
      <c r="C33">
        <f>SUM(C3:C32)</f>
        <v>7564.1181960000004</v>
      </c>
      <c r="E33">
        <f>SUM(E3:E32)</f>
        <v>7901.2915399999983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27"/>
  <sheetViews>
    <sheetView tabSelected="1" topLeftCell="A15" workbookViewId="0">
      <selection activeCell="H42" sqref="H42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132</v>
      </c>
      <c r="C2" t="s">
        <v>133</v>
      </c>
      <c r="D2" t="s">
        <v>8</v>
      </c>
      <c r="E2" t="s">
        <v>129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100</v>
      </c>
      <c r="B3">
        <v>20.7</v>
      </c>
      <c r="C3">
        <f>34.4703-8.0671*(B3)+0.6586*(B3)^2</f>
        <v>149.68484399999994</v>
      </c>
      <c r="D3">
        <v>21.9</v>
      </c>
      <c r="E3">
        <f>34.4703-8.0671*(D3)+0.6586*(D3)^2</f>
        <v>173.67195599999997</v>
      </c>
      <c r="F3">
        <v>4</v>
      </c>
      <c r="G3">
        <v>4</v>
      </c>
      <c r="H3">
        <v>0</v>
      </c>
      <c r="K3" t="s">
        <v>20</v>
      </c>
      <c r="L3">
        <v>2.4</v>
      </c>
      <c r="M3">
        <v>3.1</v>
      </c>
      <c r="N3" t="s">
        <v>40</v>
      </c>
      <c r="O3">
        <v>4</v>
      </c>
      <c r="P3">
        <v>6</v>
      </c>
      <c r="Q3" t="s">
        <v>41</v>
      </c>
      <c r="R3">
        <v>78</v>
      </c>
      <c r="S3">
        <v>62</v>
      </c>
      <c r="T3" t="s">
        <v>51</v>
      </c>
      <c r="U3">
        <v>3</v>
      </c>
      <c r="V3">
        <v>10</v>
      </c>
    </row>
    <row r="4" spans="1:22">
      <c r="A4" t="s">
        <v>100</v>
      </c>
      <c r="B4">
        <v>25</v>
      </c>
      <c r="C4">
        <f t="shared" ref="C4:C23" si="0">34.4703-8.0671*(B4)+0.6586*(B4)^2</f>
        <v>244.4178</v>
      </c>
      <c r="D4">
        <v>26.3</v>
      </c>
      <c r="E4">
        <f t="shared" ref="E4:E26" si="1">34.4703-8.0671*(D4)+0.6586*(D4)^2</f>
        <v>277.85260400000004</v>
      </c>
      <c r="K4" t="s">
        <v>48</v>
      </c>
      <c r="L4">
        <v>1.5</v>
      </c>
      <c r="M4">
        <v>2.1</v>
      </c>
      <c r="T4" t="s">
        <v>52</v>
      </c>
      <c r="U4">
        <v>1</v>
      </c>
      <c r="V4">
        <v>8</v>
      </c>
    </row>
    <row r="5" spans="1:22">
      <c r="A5" t="s">
        <v>71</v>
      </c>
      <c r="B5">
        <v>19.8</v>
      </c>
      <c r="C5">
        <f t="shared" si="0"/>
        <v>132.93926400000001</v>
      </c>
      <c r="D5">
        <v>20.9</v>
      </c>
      <c r="E5">
        <f t="shared" si="1"/>
        <v>153.55097599999996</v>
      </c>
      <c r="K5" t="s">
        <v>42</v>
      </c>
      <c r="L5">
        <v>1.8</v>
      </c>
      <c r="M5">
        <v>2.2999999999999998</v>
      </c>
    </row>
    <row r="6" spans="1:22">
      <c r="A6" t="s">
        <v>124</v>
      </c>
      <c r="B6">
        <v>39.799999999999997</v>
      </c>
      <c r="C6">
        <f t="shared" si="0"/>
        <v>756.64846399999988</v>
      </c>
      <c r="D6">
        <v>40.700000000000003</v>
      </c>
      <c r="E6">
        <f t="shared" si="1"/>
        <v>797.10364400000003</v>
      </c>
      <c r="K6" t="s">
        <v>20</v>
      </c>
      <c r="L6">
        <v>4.5999999999999996</v>
      </c>
    </row>
    <row r="7" spans="1:22">
      <c r="A7" t="s">
        <v>71</v>
      </c>
      <c r="B7">
        <v>16.5</v>
      </c>
      <c r="C7">
        <f t="shared" si="0"/>
        <v>80.667000000000002</v>
      </c>
      <c r="D7">
        <v>17.7</v>
      </c>
      <c r="E7">
        <f t="shared" si="1"/>
        <v>98.015423999999996</v>
      </c>
      <c r="K7" t="s">
        <v>19</v>
      </c>
      <c r="L7">
        <v>3.3</v>
      </c>
      <c r="M7">
        <v>3.9</v>
      </c>
    </row>
    <row r="8" spans="1:22">
      <c r="A8" t="s">
        <v>125</v>
      </c>
      <c r="B8">
        <v>7.6</v>
      </c>
      <c r="C8">
        <f t="shared" si="0"/>
        <v>11.201076</v>
      </c>
      <c r="D8">
        <v>8.6999999999999993</v>
      </c>
      <c r="E8">
        <f t="shared" si="1"/>
        <v>14.135963999999994</v>
      </c>
      <c r="K8" t="s">
        <v>22</v>
      </c>
      <c r="M8">
        <v>1.8</v>
      </c>
    </row>
    <row r="9" spans="1:22">
      <c r="A9" t="s">
        <v>125</v>
      </c>
      <c r="B9">
        <v>7.7</v>
      </c>
      <c r="C9">
        <f t="shared" si="0"/>
        <v>11.402024000000004</v>
      </c>
      <c r="D9">
        <v>8.6999999999999993</v>
      </c>
      <c r="E9">
        <f t="shared" si="1"/>
        <v>14.135963999999994</v>
      </c>
      <c r="K9" t="s">
        <v>47</v>
      </c>
      <c r="M9">
        <v>2.1</v>
      </c>
    </row>
    <row r="10" spans="1:22">
      <c r="A10" t="s">
        <v>71</v>
      </c>
      <c r="B10">
        <v>32.700000000000003</v>
      </c>
      <c r="C10">
        <f t="shared" si="0"/>
        <v>474.91052400000007</v>
      </c>
      <c r="D10">
        <v>33.799999999999997</v>
      </c>
      <c r="E10">
        <f t="shared" si="1"/>
        <v>514.21330399999988</v>
      </c>
    </row>
    <row r="11" spans="1:22">
      <c r="A11" t="s">
        <v>68</v>
      </c>
      <c r="B11">
        <v>8.6999999999999993</v>
      </c>
      <c r="C11">
        <f t="shared" si="0"/>
        <v>14.135963999999994</v>
      </c>
      <c r="D11">
        <v>9.6</v>
      </c>
      <c r="E11">
        <f t="shared" si="1"/>
        <v>17.722715999999998</v>
      </c>
    </row>
    <row r="12" spans="1:22">
      <c r="A12" t="s">
        <v>126</v>
      </c>
      <c r="B12">
        <v>15.1</v>
      </c>
      <c r="C12">
        <f t="shared" si="0"/>
        <v>62.824476000000004</v>
      </c>
      <c r="D12">
        <v>17.8</v>
      </c>
      <c r="E12">
        <f t="shared" si="1"/>
        <v>99.546744000000018</v>
      </c>
    </row>
    <row r="13" spans="1:22">
      <c r="A13" t="s">
        <v>66</v>
      </c>
      <c r="B13">
        <v>43.7</v>
      </c>
      <c r="C13">
        <f t="shared" si="0"/>
        <v>939.6598640000002</v>
      </c>
      <c r="D13">
        <v>44.5</v>
      </c>
      <c r="E13">
        <f t="shared" si="1"/>
        <v>979.67699999999991</v>
      </c>
    </row>
    <row r="14" spans="1:22">
      <c r="A14" t="s">
        <v>71</v>
      </c>
      <c r="B14">
        <v>24.8</v>
      </c>
      <c r="C14">
        <f t="shared" si="0"/>
        <v>239.47156400000003</v>
      </c>
      <c r="D14">
        <v>26</v>
      </c>
      <c r="E14">
        <f t="shared" si="1"/>
        <v>269.9393</v>
      </c>
    </row>
    <row r="15" spans="1:22">
      <c r="A15" t="s">
        <v>71</v>
      </c>
      <c r="B15">
        <v>13.6</v>
      </c>
      <c r="C15">
        <f t="shared" si="0"/>
        <v>46.572395999999998</v>
      </c>
      <c r="D15">
        <v>14.9</v>
      </c>
      <c r="E15">
        <f t="shared" si="1"/>
        <v>60.48629600000001</v>
      </c>
    </row>
    <row r="16" spans="1:22">
      <c r="A16" t="s">
        <v>90</v>
      </c>
      <c r="B16">
        <v>5.6</v>
      </c>
      <c r="C16">
        <f t="shared" si="0"/>
        <v>9.9482360000000014</v>
      </c>
      <c r="D16">
        <v>6.3</v>
      </c>
      <c r="E16">
        <f t="shared" si="1"/>
        <v>9.7874039999999987</v>
      </c>
    </row>
    <row r="17" spans="1:5">
      <c r="A17" t="s">
        <v>71</v>
      </c>
      <c r="B17">
        <v>14.7</v>
      </c>
      <c r="C17">
        <f t="shared" si="0"/>
        <v>58.200804000000005</v>
      </c>
      <c r="D17">
        <v>16</v>
      </c>
      <c r="E17">
        <f t="shared" si="1"/>
        <v>73.9983</v>
      </c>
    </row>
    <row r="18" spans="1:5">
      <c r="A18" t="s">
        <v>87</v>
      </c>
      <c r="B18">
        <v>9.6999999999999993</v>
      </c>
      <c r="C18">
        <f t="shared" si="0"/>
        <v>18.187103999999998</v>
      </c>
      <c r="D18">
        <v>10.4</v>
      </c>
      <c r="E18">
        <f t="shared" si="1"/>
        <v>21.806636000000005</v>
      </c>
    </row>
    <row r="19" spans="1:5">
      <c r="A19" t="s">
        <v>126</v>
      </c>
      <c r="B19">
        <v>14</v>
      </c>
      <c r="C19">
        <f t="shared" si="0"/>
        <v>50.616500000000002</v>
      </c>
      <c r="D19">
        <v>16.8</v>
      </c>
      <c r="E19">
        <f t="shared" si="1"/>
        <v>84.826283999999987</v>
      </c>
    </row>
    <row r="20" spans="1:5">
      <c r="A20" t="s">
        <v>126</v>
      </c>
      <c r="B20">
        <v>12.5</v>
      </c>
      <c r="C20">
        <f t="shared" si="0"/>
        <v>36.537800000000004</v>
      </c>
      <c r="D20">
        <v>14.6</v>
      </c>
      <c r="E20">
        <f t="shared" si="1"/>
        <v>57.077815999999984</v>
      </c>
    </row>
    <row r="21" spans="1:5">
      <c r="A21" t="s">
        <v>126</v>
      </c>
      <c r="B21">
        <v>13.7</v>
      </c>
      <c r="C21">
        <f t="shared" si="0"/>
        <v>47.563663999999974</v>
      </c>
      <c r="D21">
        <v>15.6</v>
      </c>
      <c r="E21">
        <f t="shared" si="1"/>
        <v>68.900436000000013</v>
      </c>
    </row>
    <row r="22" spans="1:5">
      <c r="A22" t="s">
        <v>127</v>
      </c>
      <c r="B22">
        <v>6.5</v>
      </c>
      <c r="C22">
        <f t="shared" si="0"/>
        <v>9.860000000000003</v>
      </c>
      <c r="D22">
        <v>8.4</v>
      </c>
      <c r="E22">
        <f t="shared" si="1"/>
        <v>13.177475999999992</v>
      </c>
    </row>
    <row r="23" spans="1:5">
      <c r="A23" t="s">
        <v>126</v>
      </c>
      <c r="B23">
        <v>5.4</v>
      </c>
      <c r="C23">
        <f t="shared" si="0"/>
        <v>10.112735999999998</v>
      </c>
      <c r="D23">
        <v>7.5</v>
      </c>
      <c r="E23">
        <f t="shared" si="1"/>
        <v>11.013300000000001</v>
      </c>
    </row>
    <row r="24" spans="1:5">
      <c r="A24" t="s">
        <v>126</v>
      </c>
      <c r="C24">
        <f>SUM(C3:C23)</f>
        <v>3405.5621040000005</v>
      </c>
      <c r="D24">
        <v>5.3</v>
      </c>
      <c r="E24">
        <f t="shared" si="1"/>
        <v>10.214744000000003</v>
      </c>
    </row>
    <row r="25" spans="1:5">
      <c r="A25" t="s">
        <v>126</v>
      </c>
      <c r="D25">
        <v>5.2</v>
      </c>
      <c r="E25">
        <f t="shared" si="1"/>
        <v>10.329924000000002</v>
      </c>
    </row>
    <row r="26" spans="1:5">
      <c r="A26" t="s">
        <v>126</v>
      </c>
      <c r="D26">
        <v>5.3</v>
      </c>
      <c r="E26">
        <f t="shared" si="1"/>
        <v>10.214744000000003</v>
      </c>
    </row>
    <row r="27" spans="1:5">
      <c r="E27">
        <f>SUM(E3:E26)</f>
        <v>3841.398956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1"/>
  <sheetViews>
    <sheetView topLeftCell="A18" workbookViewId="0">
      <selection activeCell="F16" sqref="F16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132</v>
      </c>
      <c r="C2" t="s">
        <v>133</v>
      </c>
      <c r="D2" t="s">
        <v>8</v>
      </c>
      <c r="E2" t="s">
        <v>129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60</v>
      </c>
      <c r="B3">
        <v>16.8</v>
      </c>
      <c r="C3">
        <f>34.4703-8.0671*(B3)+0.6586*(B3)^2</f>
        <v>84.826283999999987</v>
      </c>
      <c r="D3">
        <v>17.899999999999999</v>
      </c>
      <c r="E3">
        <f>34.4703-8.0671*(D3)+0.6586*(D3)^2</f>
        <v>101.09123599999998</v>
      </c>
      <c r="F3">
        <v>3</v>
      </c>
      <c r="H3">
        <v>0</v>
      </c>
      <c r="K3" t="s">
        <v>22</v>
      </c>
      <c r="L3">
        <v>1.5</v>
      </c>
      <c r="M3">
        <v>4.2</v>
      </c>
      <c r="N3" t="s">
        <v>22</v>
      </c>
      <c r="O3">
        <v>4</v>
      </c>
      <c r="P3">
        <v>9</v>
      </c>
      <c r="Q3" t="s">
        <v>22</v>
      </c>
      <c r="R3">
        <v>12</v>
      </c>
      <c r="S3">
        <v>21</v>
      </c>
      <c r="T3">
        <v>0</v>
      </c>
    </row>
    <row r="4" spans="1:22">
      <c r="A4" t="s">
        <v>55</v>
      </c>
      <c r="B4">
        <v>6.5</v>
      </c>
      <c r="C4">
        <f t="shared" ref="C4:C30" si="0">34.4703-8.0671*(B4)+0.6586*(B4)^2</f>
        <v>9.860000000000003</v>
      </c>
      <c r="D4">
        <v>7.8</v>
      </c>
      <c r="E4">
        <f t="shared" ref="E4:E30" si="1">34.4703-8.0671*(D4)+0.6586*(D4)^2</f>
        <v>11.616144000000006</v>
      </c>
      <c r="K4" t="s">
        <v>23</v>
      </c>
      <c r="L4">
        <v>1.1000000000000001</v>
      </c>
    </row>
    <row r="5" spans="1:22">
      <c r="A5" t="s">
        <v>55</v>
      </c>
      <c r="B5">
        <v>5.3</v>
      </c>
      <c r="C5">
        <f t="shared" si="0"/>
        <v>10.214744000000003</v>
      </c>
      <c r="D5">
        <v>6.4</v>
      </c>
      <c r="E5">
        <f t="shared" si="1"/>
        <v>9.8171160000000022</v>
      </c>
      <c r="K5" t="s">
        <v>22</v>
      </c>
      <c r="L5">
        <v>1.1000000000000001</v>
      </c>
      <c r="M5">
        <v>3.4</v>
      </c>
    </row>
    <row r="6" spans="1:22">
      <c r="A6" t="s">
        <v>60</v>
      </c>
      <c r="B6">
        <v>23.7</v>
      </c>
      <c r="C6">
        <f t="shared" si="0"/>
        <v>213.20906399999996</v>
      </c>
      <c r="D6">
        <v>24.8</v>
      </c>
      <c r="E6">
        <f t="shared" si="1"/>
        <v>239.47156400000003</v>
      </c>
      <c r="K6" t="s">
        <v>23</v>
      </c>
      <c r="L6">
        <v>2.6</v>
      </c>
    </row>
    <row r="7" spans="1:22">
      <c r="A7" t="s">
        <v>72</v>
      </c>
      <c r="B7">
        <v>16.7</v>
      </c>
      <c r="C7">
        <f t="shared" si="0"/>
        <v>83.426684000000023</v>
      </c>
      <c r="D7">
        <v>17.8</v>
      </c>
      <c r="E7">
        <f t="shared" si="1"/>
        <v>99.546744000000018</v>
      </c>
      <c r="K7" t="s">
        <v>23</v>
      </c>
      <c r="M7">
        <v>1.8</v>
      </c>
    </row>
    <row r="8" spans="1:22">
      <c r="A8" t="s">
        <v>73</v>
      </c>
      <c r="B8">
        <v>5.4</v>
      </c>
      <c r="C8">
        <f t="shared" si="0"/>
        <v>10.112735999999998</v>
      </c>
      <c r="D8">
        <v>5.8</v>
      </c>
      <c r="E8">
        <f t="shared" si="1"/>
        <v>9.8364240000000045</v>
      </c>
      <c r="K8" t="s">
        <v>23</v>
      </c>
      <c r="M8">
        <v>2.5</v>
      </c>
    </row>
    <row r="9" spans="1:22">
      <c r="A9" t="s">
        <v>74</v>
      </c>
      <c r="B9">
        <v>32.5</v>
      </c>
      <c r="C9">
        <f t="shared" si="0"/>
        <v>467.93580000000003</v>
      </c>
      <c r="D9">
        <v>33.700000000000003</v>
      </c>
      <c r="E9">
        <f t="shared" si="1"/>
        <v>510.57446400000015</v>
      </c>
      <c r="K9" t="s">
        <v>18</v>
      </c>
      <c r="L9">
        <v>2.1</v>
      </c>
      <c r="M9">
        <v>4.9000000000000004</v>
      </c>
    </row>
    <row r="10" spans="1:22">
      <c r="A10" t="s">
        <v>75</v>
      </c>
      <c r="B10">
        <v>6.7</v>
      </c>
      <c r="C10">
        <f t="shared" si="0"/>
        <v>9.9852839999999965</v>
      </c>
      <c r="D10">
        <v>7.9</v>
      </c>
      <c r="E10">
        <f t="shared" si="1"/>
        <v>11.843435999999997</v>
      </c>
      <c r="K10" t="s">
        <v>18</v>
      </c>
      <c r="L10">
        <v>2.6</v>
      </c>
    </row>
    <row r="11" spans="1:22">
      <c r="A11" t="s">
        <v>75</v>
      </c>
      <c r="B11">
        <v>5</v>
      </c>
      <c r="C11">
        <f t="shared" si="0"/>
        <v>10.599800000000005</v>
      </c>
      <c r="D11">
        <v>6.4</v>
      </c>
      <c r="E11">
        <f t="shared" si="1"/>
        <v>9.8171160000000022</v>
      </c>
    </row>
    <row r="12" spans="1:22">
      <c r="A12" t="s">
        <v>60</v>
      </c>
      <c r="B12">
        <v>5.4</v>
      </c>
      <c r="C12">
        <f t="shared" si="0"/>
        <v>10.112735999999998</v>
      </c>
      <c r="D12">
        <v>6.7</v>
      </c>
      <c r="E12">
        <f t="shared" si="1"/>
        <v>9.9852839999999965</v>
      </c>
    </row>
    <row r="13" spans="1:22">
      <c r="A13" t="s">
        <v>55</v>
      </c>
      <c r="B13">
        <v>18.600000000000001</v>
      </c>
      <c r="C13">
        <f t="shared" si="0"/>
        <v>112.27149600000001</v>
      </c>
      <c r="D13">
        <v>19.7</v>
      </c>
      <c r="E13">
        <f t="shared" si="1"/>
        <v>131.14450399999998</v>
      </c>
    </row>
    <row r="14" spans="1:22">
      <c r="A14" t="s">
        <v>76</v>
      </c>
      <c r="B14">
        <v>5.3</v>
      </c>
      <c r="C14">
        <f t="shared" si="0"/>
        <v>10.214744000000003</v>
      </c>
      <c r="D14">
        <v>6.8</v>
      </c>
      <c r="E14">
        <f t="shared" si="1"/>
        <v>10.067684</v>
      </c>
    </row>
    <row r="15" spans="1:22">
      <c r="A15" t="s">
        <v>55</v>
      </c>
      <c r="B15">
        <v>46.7</v>
      </c>
      <c r="C15">
        <f t="shared" si="0"/>
        <v>1094.0708840000002</v>
      </c>
      <c r="D15">
        <v>47.6</v>
      </c>
      <c r="E15">
        <f t="shared" si="1"/>
        <v>1142.705876</v>
      </c>
    </row>
    <row r="16" spans="1:22">
      <c r="A16" t="s">
        <v>60</v>
      </c>
      <c r="B16">
        <v>24.7</v>
      </c>
      <c r="C16">
        <f t="shared" si="0"/>
        <v>237.01820399999997</v>
      </c>
      <c r="D16">
        <v>25.6</v>
      </c>
      <c r="E16">
        <f t="shared" si="1"/>
        <v>259.57263600000005</v>
      </c>
    </row>
    <row r="17" spans="1:5">
      <c r="A17" t="s">
        <v>68</v>
      </c>
      <c r="B17">
        <v>8.6999999999999993</v>
      </c>
      <c r="C17">
        <f t="shared" si="0"/>
        <v>14.135963999999994</v>
      </c>
      <c r="D17">
        <v>9.5</v>
      </c>
      <c r="E17">
        <f t="shared" si="1"/>
        <v>17.271499999999996</v>
      </c>
    </row>
    <row r="18" spans="1:5">
      <c r="A18" t="s">
        <v>77</v>
      </c>
      <c r="B18">
        <v>24.7</v>
      </c>
      <c r="C18">
        <f t="shared" si="0"/>
        <v>237.01820399999997</v>
      </c>
      <c r="D18">
        <v>25.6</v>
      </c>
      <c r="E18">
        <f t="shared" si="1"/>
        <v>259.57263600000005</v>
      </c>
    </row>
    <row r="19" spans="1:5">
      <c r="A19" t="s">
        <v>73</v>
      </c>
      <c r="B19">
        <v>6.4</v>
      </c>
      <c r="C19">
        <f t="shared" si="0"/>
        <v>9.8171160000000022</v>
      </c>
      <c r="D19">
        <v>6.9</v>
      </c>
      <c r="E19">
        <f t="shared" si="1"/>
        <v>10.163256000000004</v>
      </c>
    </row>
    <row r="20" spans="1:5">
      <c r="A20" t="s">
        <v>73</v>
      </c>
      <c r="B20">
        <v>5.8</v>
      </c>
      <c r="C20">
        <f t="shared" si="0"/>
        <v>9.8364240000000045</v>
      </c>
      <c r="D20">
        <v>6.3</v>
      </c>
      <c r="E20">
        <f t="shared" si="1"/>
        <v>9.7874039999999987</v>
      </c>
    </row>
    <row r="21" spans="1:5">
      <c r="A21" t="s">
        <v>61</v>
      </c>
      <c r="B21">
        <v>42.4</v>
      </c>
      <c r="C21">
        <f t="shared" si="0"/>
        <v>876.42999599999985</v>
      </c>
      <c r="D21">
        <v>42.9</v>
      </c>
      <c r="E21">
        <f t="shared" si="1"/>
        <v>900.48573599999986</v>
      </c>
    </row>
    <row r="22" spans="1:5">
      <c r="A22" t="s">
        <v>57</v>
      </c>
      <c r="B22">
        <v>5.7</v>
      </c>
      <c r="C22">
        <f t="shared" si="0"/>
        <v>9.8857440000000025</v>
      </c>
      <c r="D22">
        <v>6.6</v>
      </c>
      <c r="E22">
        <f t="shared" si="1"/>
        <v>9.9160560000000046</v>
      </c>
    </row>
    <row r="23" spans="1:5">
      <c r="A23" t="s">
        <v>78</v>
      </c>
      <c r="B23">
        <v>12.8</v>
      </c>
      <c r="C23">
        <f t="shared" si="0"/>
        <v>39.116444000000016</v>
      </c>
      <c r="D23">
        <v>13.9</v>
      </c>
      <c r="E23">
        <f t="shared" si="1"/>
        <v>49.585716000000005</v>
      </c>
    </row>
    <row r="24" spans="1:5">
      <c r="A24" t="s">
        <v>60</v>
      </c>
      <c r="B24">
        <v>6.7</v>
      </c>
      <c r="C24">
        <f t="shared" si="0"/>
        <v>9.9852839999999965</v>
      </c>
      <c r="D24">
        <v>7.9</v>
      </c>
      <c r="E24">
        <f t="shared" si="1"/>
        <v>11.843435999999997</v>
      </c>
    </row>
    <row r="25" spans="1:5">
      <c r="A25" t="s">
        <v>60</v>
      </c>
      <c r="B25">
        <v>6.3</v>
      </c>
      <c r="C25">
        <f t="shared" si="0"/>
        <v>9.7874039999999987</v>
      </c>
      <c r="D25">
        <v>7.7</v>
      </c>
      <c r="E25">
        <f t="shared" si="1"/>
        <v>11.402024000000004</v>
      </c>
    </row>
    <row r="26" spans="1:5">
      <c r="A26" t="s">
        <v>66</v>
      </c>
      <c r="B26">
        <v>5.6</v>
      </c>
      <c r="C26">
        <f t="shared" si="0"/>
        <v>9.9482360000000014</v>
      </c>
      <c r="D26">
        <v>6.8</v>
      </c>
      <c r="E26">
        <f t="shared" si="1"/>
        <v>10.067684</v>
      </c>
    </row>
    <row r="27" spans="1:5">
      <c r="A27" t="s">
        <v>79</v>
      </c>
      <c r="B27">
        <v>11.6</v>
      </c>
      <c r="C27">
        <f t="shared" si="0"/>
        <v>29.513156000000002</v>
      </c>
      <c r="D27">
        <v>12.3</v>
      </c>
      <c r="E27">
        <f t="shared" si="1"/>
        <v>34.884563999999997</v>
      </c>
    </row>
    <row r="28" spans="1:5">
      <c r="A28" t="s">
        <v>80</v>
      </c>
      <c r="B28">
        <v>12</v>
      </c>
      <c r="C28">
        <f t="shared" si="0"/>
        <v>32.503499999999995</v>
      </c>
      <c r="D28">
        <v>12.6</v>
      </c>
      <c r="E28">
        <f t="shared" si="1"/>
        <v>37.384175999999982</v>
      </c>
    </row>
    <row r="29" spans="1:5">
      <c r="A29" t="s">
        <v>81</v>
      </c>
      <c r="B29">
        <v>26.8</v>
      </c>
      <c r="C29">
        <f t="shared" si="0"/>
        <v>291.30488399999996</v>
      </c>
      <c r="D29">
        <v>27.5</v>
      </c>
      <c r="E29">
        <f t="shared" si="1"/>
        <v>310.69129999999996</v>
      </c>
    </row>
    <row r="30" spans="1:5">
      <c r="A30" t="s">
        <v>60</v>
      </c>
      <c r="B30">
        <v>23.6</v>
      </c>
      <c r="C30">
        <f t="shared" si="0"/>
        <v>210.90059599999998</v>
      </c>
      <c r="D30">
        <v>24.3</v>
      </c>
      <c r="E30">
        <f t="shared" si="1"/>
        <v>227.33648399999998</v>
      </c>
    </row>
    <row r="31" spans="1:5">
      <c r="C31">
        <f>SUM(C3:C30)</f>
        <v>4154.0414120000014</v>
      </c>
      <c r="E31">
        <f>SUM(E3:E30)</f>
        <v>4457.4822000000004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55"/>
  <sheetViews>
    <sheetView topLeftCell="A39" workbookViewId="0">
      <selection activeCell="E57" sqref="E57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132</v>
      </c>
      <c r="C2" t="s">
        <v>133</v>
      </c>
      <c r="D2" t="s">
        <v>8</v>
      </c>
      <c r="E2" t="s">
        <v>129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56</v>
      </c>
      <c r="B3">
        <v>12.4</v>
      </c>
      <c r="C3">
        <f>34.4703-8.0671*(B3)+0.6586*(B3)^2</f>
        <v>35.704595999999995</v>
      </c>
      <c r="D3">
        <v>13.6</v>
      </c>
      <c r="E3">
        <f>34.4703-8.0671*(D3)+0.6586*(D3)^2</f>
        <v>46.572395999999998</v>
      </c>
      <c r="F3">
        <v>4</v>
      </c>
      <c r="G3">
        <v>5</v>
      </c>
      <c r="H3">
        <v>0</v>
      </c>
      <c r="K3" t="s">
        <v>29</v>
      </c>
      <c r="L3">
        <v>3.6</v>
      </c>
      <c r="N3" t="s">
        <v>29</v>
      </c>
      <c r="O3">
        <v>6</v>
      </c>
      <c r="P3">
        <v>8</v>
      </c>
      <c r="Q3" t="s">
        <v>37</v>
      </c>
      <c r="R3">
        <v>2</v>
      </c>
      <c r="S3">
        <v>5</v>
      </c>
      <c r="T3" t="s">
        <v>25</v>
      </c>
      <c r="U3">
        <v>5</v>
      </c>
      <c r="V3">
        <v>20</v>
      </c>
    </row>
    <row r="4" spans="1:22">
      <c r="A4" t="s">
        <v>82</v>
      </c>
      <c r="B4">
        <v>8.1999999999999993</v>
      </c>
      <c r="C4">
        <f t="shared" ref="C4:C54" si="0">34.4703-8.0671*(B4)+0.6586*(B4)^2</f>
        <v>12.604344000000005</v>
      </c>
      <c r="D4">
        <v>9.4</v>
      </c>
      <c r="E4">
        <f t="shared" ref="E4:E54" si="1">34.4703-8.0671*(D4)+0.6586*(D4)^2</f>
        <v>16.833455999999998</v>
      </c>
      <c r="K4" t="s">
        <v>29</v>
      </c>
      <c r="L4">
        <v>3.1</v>
      </c>
      <c r="M4">
        <v>4.5999999999999996</v>
      </c>
      <c r="T4" t="s">
        <v>24</v>
      </c>
      <c r="U4">
        <v>45</v>
      </c>
      <c r="V4">
        <v>55</v>
      </c>
    </row>
    <row r="5" spans="1:22">
      <c r="A5" t="s">
        <v>64</v>
      </c>
      <c r="B5">
        <v>6.7</v>
      </c>
      <c r="C5">
        <f t="shared" si="0"/>
        <v>9.9852839999999965</v>
      </c>
      <c r="D5">
        <v>7.9</v>
      </c>
      <c r="E5">
        <f t="shared" si="1"/>
        <v>11.843435999999997</v>
      </c>
      <c r="K5" t="s">
        <v>12</v>
      </c>
      <c r="L5">
        <v>2.6</v>
      </c>
      <c r="M5">
        <v>2.9</v>
      </c>
    </row>
    <row r="6" spans="1:22">
      <c r="A6" t="s">
        <v>83</v>
      </c>
      <c r="B6">
        <v>5</v>
      </c>
      <c r="C6">
        <f t="shared" si="0"/>
        <v>10.599800000000005</v>
      </c>
      <c r="D6">
        <v>6.3</v>
      </c>
      <c r="E6">
        <f t="shared" si="1"/>
        <v>9.7874039999999987</v>
      </c>
      <c r="K6" t="s">
        <v>12</v>
      </c>
      <c r="M6">
        <v>1.8</v>
      </c>
    </row>
    <row r="7" spans="1:22">
      <c r="A7" t="s">
        <v>56</v>
      </c>
      <c r="B7">
        <v>23.5</v>
      </c>
      <c r="C7">
        <f t="shared" si="0"/>
        <v>208.60529999999997</v>
      </c>
      <c r="D7">
        <v>24.7</v>
      </c>
      <c r="E7">
        <f t="shared" si="1"/>
        <v>237.01820399999997</v>
      </c>
      <c r="K7" t="s">
        <v>29</v>
      </c>
      <c r="M7">
        <v>1.6</v>
      </c>
    </row>
    <row r="8" spans="1:22">
      <c r="A8" t="s">
        <v>83</v>
      </c>
      <c r="B8">
        <v>10.8</v>
      </c>
      <c r="C8">
        <f t="shared" si="0"/>
        <v>24.164724</v>
      </c>
      <c r="D8">
        <v>12</v>
      </c>
      <c r="E8">
        <f t="shared" si="1"/>
        <v>32.503499999999995</v>
      </c>
    </row>
    <row r="9" spans="1:22">
      <c r="A9" t="s">
        <v>84</v>
      </c>
      <c r="B9">
        <v>7.6</v>
      </c>
      <c r="C9">
        <f t="shared" si="0"/>
        <v>11.201076</v>
      </c>
      <c r="D9">
        <v>8.6999999999999993</v>
      </c>
      <c r="E9">
        <f t="shared" si="1"/>
        <v>14.135963999999994</v>
      </c>
    </row>
    <row r="10" spans="1:22">
      <c r="A10" t="s">
        <v>84</v>
      </c>
      <c r="B10">
        <v>8.1999999999999993</v>
      </c>
      <c r="C10">
        <f t="shared" si="0"/>
        <v>12.604344000000005</v>
      </c>
      <c r="D10">
        <v>9.6</v>
      </c>
      <c r="E10">
        <f t="shared" si="1"/>
        <v>17.722715999999998</v>
      </c>
    </row>
    <row r="11" spans="1:22">
      <c r="A11" t="s">
        <v>84</v>
      </c>
      <c r="B11">
        <v>5.3</v>
      </c>
      <c r="C11">
        <f t="shared" si="0"/>
        <v>10.214744000000003</v>
      </c>
      <c r="D11">
        <v>6.5</v>
      </c>
      <c r="E11">
        <f t="shared" si="1"/>
        <v>9.860000000000003</v>
      </c>
    </row>
    <row r="12" spans="1:22">
      <c r="A12" t="s">
        <v>85</v>
      </c>
      <c r="B12">
        <v>5.3</v>
      </c>
      <c r="C12">
        <f t="shared" si="0"/>
        <v>10.214744000000003</v>
      </c>
      <c r="D12">
        <v>6.7</v>
      </c>
      <c r="E12">
        <f t="shared" si="1"/>
        <v>9.9852839999999965</v>
      </c>
    </row>
    <row r="13" spans="1:22">
      <c r="A13" t="s">
        <v>86</v>
      </c>
      <c r="B13">
        <v>5</v>
      </c>
      <c r="C13">
        <f t="shared" si="0"/>
        <v>10.599800000000005</v>
      </c>
      <c r="D13">
        <v>5.8</v>
      </c>
      <c r="E13">
        <f t="shared" si="1"/>
        <v>9.8364240000000045</v>
      </c>
    </row>
    <row r="14" spans="1:22">
      <c r="A14" t="s">
        <v>87</v>
      </c>
      <c r="B14">
        <v>5</v>
      </c>
      <c r="C14">
        <f t="shared" si="0"/>
        <v>10.599800000000005</v>
      </c>
      <c r="D14">
        <v>5.5</v>
      </c>
      <c r="E14">
        <f t="shared" si="1"/>
        <v>10.023899999999998</v>
      </c>
    </row>
    <row r="15" spans="1:22">
      <c r="A15" t="s">
        <v>88</v>
      </c>
      <c r="B15">
        <v>5.2</v>
      </c>
      <c r="C15">
        <f t="shared" si="0"/>
        <v>10.329924000000002</v>
      </c>
      <c r="D15">
        <v>6.1</v>
      </c>
      <c r="E15">
        <f t="shared" si="1"/>
        <v>9.7674960000000013</v>
      </c>
    </row>
    <row r="16" spans="1:22">
      <c r="A16" t="s">
        <v>64</v>
      </c>
      <c r="B16">
        <v>5.0999999999999996</v>
      </c>
      <c r="C16">
        <f t="shared" si="0"/>
        <v>10.458276000000001</v>
      </c>
      <c r="D16">
        <v>5.9</v>
      </c>
      <c r="E16">
        <f t="shared" si="1"/>
        <v>9.8002759999999967</v>
      </c>
    </row>
    <row r="17" spans="1:5">
      <c r="A17" t="s">
        <v>84</v>
      </c>
      <c r="B17">
        <v>12.6</v>
      </c>
      <c r="C17">
        <f t="shared" si="0"/>
        <v>37.384175999999982</v>
      </c>
      <c r="D17">
        <v>13.5</v>
      </c>
      <c r="E17">
        <f t="shared" si="1"/>
        <v>45.59429999999999</v>
      </c>
    </row>
    <row r="18" spans="1:5">
      <c r="A18" t="s">
        <v>89</v>
      </c>
      <c r="B18">
        <v>12.6</v>
      </c>
      <c r="C18">
        <f t="shared" si="0"/>
        <v>37.384175999999982</v>
      </c>
      <c r="D18">
        <v>13.4</v>
      </c>
      <c r="E18">
        <f t="shared" si="1"/>
        <v>44.629375999999993</v>
      </c>
    </row>
    <row r="19" spans="1:5">
      <c r="A19" t="s">
        <v>89</v>
      </c>
      <c r="B19">
        <v>15</v>
      </c>
      <c r="C19">
        <f t="shared" si="0"/>
        <v>61.648799999999994</v>
      </c>
      <c r="D19">
        <v>15.8</v>
      </c>
      <c r="E19">
        <f t="shared" si="1"/>
        <v>71.423023999999998</v>
      </c>
    </row>
    <row r="20" spans="1:5">
      <c r="A20" t="s">
        <v>89</v>
      </c>
      <c r="B20">
        <v>16.600000000000001</v>
      </c>
      <c r="C20">
        <f t="shared" si="0"/>
        <v>82.040256000000028</v>
      </c>
      <c r="D20">
        <v>17.5</v>
      </c>
      <c r="E20">
        <f t="shared" si="1"/>
        <v>94.9923</v>
      </c>
    </row>
    <row r="21" spans="1:5">
      <c r="A21" t="s">
        <v>89</v>
      </c>
      <c r="B21">
        <v>6.7</v>
      </c>
      <c r="C21">
        <f t="shared" si="0"/>
        <v>9.9852839999999965</v>
      </c>
      <c r="D21">
        <v>7.4</v>
      </c>
      <c r="E21">
        <f t="shared" si="1"/>
        <v>10.838695999999999</v>
      </c>
    </row>
    <row r="22" spans="1:5">
      <c r="A22" t="s">
        <v>89</v>
      </c>
      <c r="B22">
        <v>5.6</v>
      </c>
      <c r="C22">
        <f t="shared" si="0"/>
        <v>9.9482360000000014</v>
      </c>
      <c r="D22">
        <v>6.8</v>
      </c>
      <c r="E22">
        <f t="shared" si="1"/>
        <v>10.067684</v>
      </c>
    </row>
    <row r="23" spans="1:5">
      <c r="A23" t="s">
        <v>90</v>
      </c>
      <c r="B23">
        <v>8.6999999999999993</v>
      </c>
      <c r="C23">
        <f t="shared" si="0"/>
        <v>14.135963999999994</v>
      </c>
      <c r="D23">
        <v>9.1999999999999993</v>
      </c>
      <c r="E23">
        <f t="shared" si="1"/>
        <v>15.996884000000001</v>
      </c>
    </row>
    <row r="24" spans="1:5">
      <c r="A24" t="s">
        <v>90</v>
      </c>
      <c r="B24">
        <v>5.6</v>
      </c>
      <c r="C24">
        <f t="shared" si="0"/>
        <v>9.9482360000000014</v>
      </c>
      <c r="D24">
        <v>6</v>
      </c>
      <c r="E24">
        <f t="shared" si="1"/>
        <v>9.7773000000000003</v>
      </c>
    </row>
    <row r="25" spans="1:5">
      <c r="A25" t="s">
        <v>90</v>
      </c>
      <c r="B25">
        <v>5</v>
      </c>
      <c r="C25">
        <f t="shared" si="0"/>
        <v>10.599800000000005</v>
      </c>
      <c r="D25">
        <v>5.4</v>
      </c>
      <c r="E25">
        <f t="shared" si="1"/>
        <v>10.112735999999998</v>
      </c>
    </row>
    <row r="26" spans="1:5">
      <c r="A26" t="s">
        <v>89</v>
      </c>
      <c r="B26">
        <v>7.2</v>
      </c>
      <c r="C26">
        <f t="shared" si="0"/>
        <v>10.529004</v>
      </c>
      <c r="D26">
        <v>8.4</v>
      </c>
      <c r="E26">
        <f t="shared" si="1"/>
        <v>13.177475999999992</v>
      </c>
    </row>
    <row r="27" spans="1:5">
      <c r="A27" t="s">
        <v>81</v>
      </c>
      <c r="B27">
        <v>7.6</v>
      </c>
      <c r="C27">
        <f t="shared" si="0"/>
        <v>11.201076</v>
      </c>
      <c r="D27">
        <v>8.6999999999999993</v>
      </c>
      <c r="E27">
        <f t="shared" si="1"/>
        <v>14.135963999999994</v>
      </c>
    </row>
    <row r="28" spans="1:5">
      <c r="A28" t="s">
        <v>81</v>
      </c>
      <c r="B28">
        <v>6.3</v>
      </c>
      <c r="C28">
        <f t="shared" si="0"/>
        <v>9.7874039999999987</v>
      </c>
      <c r="D28">
        <v>7.6</v>
      </c>
      <c r="E28">
        <f t="shared" si="1"/>
        <v>11.201076</v>
      </c>
    </row>
    <row r="29" spans="1:5">
      <c r="A29" t="s">
        <v>81</v>
      </c>
      <c r="B29">
        <v>9.3000000000000007</v>
      </c>
      <c r="C29">
        <f t="shared" si="0"/>
        <v>16.408583999999998</v>
      </c>
      <c r="D29">
        <v>10.5</v>
      </c>
      <c r="E29">
        <f t="shared" si="1"/>
        <v>22.376399999999997</v>
      </c>
    </row>
    <row r="30" spans="1:5">
      <c r="A30" t="s">
        <v>91</v>
      </c>
      <c r="B30">
        <v>9.3000000000000007</v>
      </c>
      <c r="C30">
        <f t="shared" si="0"/>
        <v>16.408583999999998</v>
      </c>
      <c r="D30">
        <v>10.6</v>
      </c>
      <c r="E30">
        <f t="shared" si="1"/>
        <v>22.959336</v>
      </c>
    </row>
    <row r="31" spans="1:5">
      <c r="A31" t="s">
        <v>92</v>
      </c>
      <c r="B31">
        <v>8.6999999999999993</v>
      </c>
      <c r="C31">
        <f t="shared" si="0"/>
        <v>14.135963999999994</v>
      </c>
      <c r="D31">
        <v>9.5</v>
      </c>
      <c r="E31">
        <f t="shared" si="1"/>
        <v>17.271499999999996</v>
      </c>
    </row>
    <row r="32" spans="1:5">
      <c r="A32" t="s">
        <v>68</v>
      </c>
      <c r="B32">
        <v>5.6</v>
      </c>
      <c r="C32">
        <f t="shared" si="0"/>
        <v>9.9482360000000014</v>
      </c>
      <c r="D32">
        <v>6.8</v>
      </c>
      <c r="E32">
        <f t="shared" si="1"/>
        <v>10.067684</v>
      </c>
    </row>
    <row r="33" spans="1:5">
      <c r="A33" t="s">
        <v>88</v>
      </c>
      <c r="B33">
        <v>5</v>
      </c>
      <c r="C33">
        <f t="shared" si="0"/>
        <v>10.599800000000005</v>
      </c>
      <c r="D33">
        <v>5.9</v>
      </c>
      <c r="E33">
        <f t="shared" si="1"/>
        <v>9.8002759999999967</v>
      </c>
    </row>
    <row r="34" spans="1:5">
      <c r="A34" t="s">
        <v>88</v>
      </c>
      <c r="B34">
        <v>6.5</v>
      </c>
      <c r="C34">
        <f t="shared" si="0"/>
        <v>9.860000000000003</v>
      </c>
      <c r="D34">
        <v>7.4</v>
      </c>
      <c r="E34">
        <f t="shared" si="1"/>
        <v>10.838695999999999</v>
      </c>
    </row>
    <row r="35" spans="1:5">
      <c r="A35" t="s">
        <v>86</v>
      </c>
      <c r="B35">
        <v>6</v>
      </c>
      <c r="C35">
        <f t="shared" si="0"/>
        <v>9.7773000000000003</v>
      </c>
      <c r="D35">
        <v>6.6</v>
      </c>
      <c r="E35">
        <f t="shared" si="1"/>
        <v>9.9160560000000046</v>
      </c>
    </row>
    <row r="36" spans="1:5">
      <c r="A36" t="s">
        <v>93</v>
      </c>
      <c r="B36">
        <v>12.5</v>
      </c>
      <c r="C36">
        <f t="shared" si="0"/>
        <v>36.537800000000004</v>
      </c>
      <c r="D36">
        <v>13.7</v>
      </c>
      <c r="E36">
        <f t="shared" si="1"/>
        <v>47.563663999999974</v>
      </c>
    </row>
    <row r="37" spans="1:5">
      <c r="A37" t="s">
        <v>93</v>
      </c>
      <c r="B37">
        <v>10.4</v>
      </c>
      <c r="C37">
        <f t="shared" si="0"/>
        <v>21.806636000000005</v>
      </c>
      <c r="D37">
        <v>11.6</v>
      </c>
      <c r="E37">
        <f t="shared" si="1"/>
        <v>29.513156000000002</v>
      </c>
    </row>
    <row r="38" spans="1:5">
      <c r="A38" t="s">
        <v>94</v>
      </c>
      <c r="B38">
        <v>9.6999999999999993</v>
      </c>
      <c r="C38">
        <f t="shared" si="0"/>
        <v>18.187103999999998</v>
      </c>
      <c r="D38">
        <v>10.4</v>
      </c>
      <c r="E38">
        <f t="shared" si="1"/>
        <v>21.806636000000005</v>
      </c>
    </row>
    <row r="39" spans="1:5">
      <c r="A39" t="s">
        <v>90</v>
      </c>
      <c r="B39">
        <v>5</v>
      </c>
      <c r="C39">
        <f t="shared" si="0"/>
        <v>10.599800000000005</v>
      </c>
      <c r="D39">
        <v>5.4</v>
      </c>
      <c r="E39">
        <f t="shared" si="1"/>
        <v>10.112735999999998</v>
      </c>
    </row>
    <row r="40" spans="1:5">
      <c r="A40" t="s">
        <v>95</v>
      </c>
      <c r="B40">
        <v>9.4</v>
      </c>
      <c r="C40">
        <f t="shared" si="0"/>
        <v>16.833455999999998</v>
      </c>
      <c r="D40">
        <v>10.6</v>
      </c>
      <c r="E40">
        <f t="shared" si="1"/>
        <v>22.959336</v>
      </c>
    </row>
    <row r="41" spans="1:5">
      <c r="A41" t="s">
        <v>56</v>
      </c>
      <c r="B41">
        <v>6.6</v>
      </c>
      <c r="C41">
        <f t="shared" si="0"/>
        <v>9.9160560000000046</v>
      </c>
      <c r="D41">
        <v>7.9</v>
      </c>
      <c r="E41">
        <f t="shared" si="1"/>
        <v>11.843435999999997</v>
      </c>
    </row>
    <row r="42" spans="1:5">
      <c r="A42" t="s">
        <v>86</v>
      </c>
      <c r="B42">
        <v>5.7</v>
      </c>
      <c r="C42">
        <f t="shared" si="0"/>
        <v>9.8857440000000025</v>
      </c>
      <c r="D42">
        <v>6.5</v>
      </c>
      <c r="E42">
        <f t="shared" si="1"/>
        <v>9.860000000000003</v>
      </c>
    </row>
    <row r="43" spans="1:5">
      <c r="A43" t="s">
        <v>86</v>
      </c>
      <c r="B43">
        <v>5.2</v>
      </c>
      <c r="C43">
        <f t="shared" si="0"/>
        <v>10.329924000000002</v>
      </c>
      <c r="D43">
        <v>5.9</v>
      </c>
      <c r="E43">
        <f t="shared" si="1"/>
        <v>9.8002759999999967</v>
      </c>
    </row>
    <row r="44" spans="1:5">
      <c r="A44" t="s">
        <v>83</v>
      </c>
      <c r="B44">
        <v>5</v>
      </c>
      <c r="C44">
        <f t="shared" si="0"/>
        <v>10.599800000000005</v>
      </c>
      <c r="D44">
        <v>6.8</v>
      </c>
      <c r="E44">
        <f t="shared" si="1"/>
        <v>10.067684</v>
      </c>
    </row>
    <row r="45" spans="1:5">
      <c r="A45" t="s">
        <v>96</v>
      </c>
      <c r="B45">
        <v>6.7</v>
      </c>
      <c r="C45">
        <f t="shared" si="0"/>
        <v>9.9852839999999965</v>
      </c>
      <c r="D45">
        <v>7.9</v>
      </c>
      <c r="E45">
        <f t="shared" si="1"/>
        <v>11.843435999999997</v>
      </c>
    </row>
    <row r="46" spans="1:5">
      <c r="A46" t="s">
        <v>56</v>
      </c>
      <c r="B46">
        <v>5</v>
      </c>
      <c r="C46">
        <f t="shared" si="0"/>
        <v>10.599800000000005</v>
      </c>
      <c r="D46">
        <v>6.8</v>
      </c>
      <c r="E46">
        <f t="shared" si="1"/>
        <v>10.067684</v>
      </c>
    </row>
    <row r="47" spans="1:5">
      <c r="A47" t="s">
        <v>97</v>
      </c>
      <c r="B47">
        <v>7.6</v>
      </c>
      <c r="C47">
        <f t="shared" si="0"/>
        <v>11.201076</v>
      </c>
      <c r="D47">
        <v>8.9</v>
      </c>
      <c r="E47">
        <f t="shared" si="1"/>
        <v>14.840816000000004</v>
      </c>
    </row>
    <row r="48" spans="1:5">
      <c r="A48" t="s">
        <v>93</v>
      </c>
      <c r="B48">
        <v>6.4</v>
      </c>
      <c r="C48">
        <f t="shared" si="0"/>
        <v>9.8171160000000022</v>
      </c>
      <c r="D48">
        <v>7.8</v>
      </c>
      <c r="E48">
        <f t="shared" si="1"/>
        <v>11.616144000000006</v>
      </c>
    </row>
    <row r="49" spans="1:5">
      <c r="A49" t="s">
        <v>56</v>
      </c>
      <c r="B49">
        <v>20.7</v>
      </c>
      <c r="C49">
        <f t="shared" si="0"/>
        <v>149.68484399999994</v>
      </c>
      <c r="D49">
        <v>21.9</v>
      </c>
      <c r="E49">
        <f t="shared" si="1"/>
        <v>173.67195599999997</v>
      </c>
    </row>
    <row r="50" spans="1:5">
      <c r="A50" t="s">
        <v>56</v>
      </c>
      <c r="B50">
        <v>30.7</v>
      </c>
      <c r="C50">
        <f t="shared" si="0"/>
        <v>407.53424399999994</v>
      </c>
      <c r="D50">
        <v>31.8</v>
      </c>
      <c r="E50">
        <f t="shared" si="1"/>
        <v>443.93918400000001</v>
      </c>
    </row>
    <row r="51" spans="1:5">
      <c r="A51" t="s">
        <v>71</v>
      </c>
      <c r="B51">
        <v>10.9</v>
      </c>
      <c r="C51">
        <f t="shared" si="0"/>
        <v>24.787175999999995</v>
      </c>
      <c r="D51">
        <v>11.7</v>
      </c>
      <c r="E51">
        <f t="shared" si="1"/>
        <v>30.24098399999999</v>
      </c>
    </row>
    <row r="52" spans="1:5">
      <c r="A52" t="s">
        <v>93</v>
      </c>
      <c r="B52">
        <v>9.6999999999999993</v>
      </c>
      <c r="C52">
        <f t="shared" si="0"/>
        <v>18.187103999999998</v>
      </c>
      <c r="D52">
        <v>11</v>
      </c>
      <c r="E52">
        <f t="shared" si="1"/>
        <v>25.422799999999988</v>
      </c>
    </row>
    <row r="53" spans="1:5">
      <c r="A53" t="s">
        <v>71</v>
      </c>
      <c r="B53">
        <v>9.3000000000000007</v>
      </c>
      <c r="C53">
        <f t="shared" si="0"/>
        <v>16.408583999999998</v>
      </c>
      <c r="D53">
        <v>10.5</v>
      </c>
      <c r="E53">
        <f t="shared" si="1"/>
        <v>22.376399999999997</v>
      </c>
    </row>
    <row r="54" spans="1:5">
      <c r="A54" t="s">
        <v>71</v>
      </c>
      <c r="B54">
        <v>10.7</v>
      </c>
      <c r="C54">
        <f t="shared" si="0"/>
        <v>23.555444000000001</v>
      </c>
      <c r="D54">
        <v>11.6</v>
      </c>
      <c r="E54">
        <f t="shared" si="1"/>
        <v>29.513156000000002</v>
      </c>
    </row>
    <row r="55" spans="1:5">
      <c r="C55">
        <f>SUM(C3:C54)</f>
        <v>1606.0746279999996</v>
      </c>
      <c r="E55">
        <f>SUM(E3:E54)</f>
        <v>1847.9267039999997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50"/>
  <sheetViews>
    <sheetView topLeftCell="A30" workbookViewId="0">
      <selection activeCell="F56" sqref="F56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132</v>
      </c>
      <c r="C2" t="s">
        <v>133</v>
      </c>
      <c r="D2" t="s">
        <v>8</v>
      </c>
      <c r="E2" t="s">
        <v>129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98</v>
      </c>
      <c r="B3">
        <v>5.0999999999999996</v>
      </c>
      <c r="C3">
        <f>34.4703-8.0671*(B3)+0.6586*(B3)^2</f>
        <v>10.458276000000001</v>
      </c>
      <c r="D3">
        <v>6.2</v>
      </c>
      <c r="E3">
        <f>34.4703-8.0671*(D3)+0.6586*(D3)^2</f>
        <v>9.7708639999999995</v>
      </c>
      <c r="F3">
        <v>0</v>
      </c>
      <c r="H3" t="s">
        <v>14</v>
      </c>
      <c r="I3">
        <v>1</v>
      </c>
      <c r="K3">
        <v>0</v>
      </c>
      <c r="N3">
        <v>0</v>
      </c>
      <c r="Q3" t="s">
        <v>46</v>
      </c>
      <c r="R3">
        <v>3</v>
      </c>
      <c r="S3">
        <v>3</v>
      </c>
      <c r="T3" t="s">
        <v>27</v>
      </c>
      <c r="U3">
        <v>25</v>
      </c>
      <c r="V3">
        <v>40</v>
      </c>
    </row>
    <row r="4" spans="1:22">
      <c r="A4" t="s">
        <v>98</v>
      </c>
      <c r="B4">
        <v>5</v>
      </c>
      <c r="C4">
        <f t="shared" ref="C4:C46" si="0">34.4703-8.0671*(B4)+0.6586*(B4)^2</f>
        <v>10.599800000000005</v>
      </c>
      <c r="D4">
        <v>6.2</v>
      </c>
      <c r="E4">
        <f t="shared" ref="E4:E49" si="1">34.4703-8.0671*(D4)+0.6586*(D4)^2</f>
        <v>9.7708639999999995</v>
      </c>
      <c r="T4" t="s">
        <v>26</v>
      </c>
      <c r="U4">
        <v>45</v>
      </c>
      <c r="V4">
        <v>30</v>
      </c>
    </row>
    <row r="5" spans="1:22">
      <c r="A5" t="s">
        <v>98</v>
      </c>
      <c r="B5">
        <v>5</v>
      </c>
      <c r="C5">
        <f t="shared" si="0"/>
        <v>10.599800000000005</v>
      </c>
      <c r="D5">
        <v>6.1</v>
      </c>
      <c r="E5">
        <f t="shared" si="1"/>
        <v>9.7674960000000013</v>
      </c>
      <c r="T5" t="s">
        <v>25</v>
      </c>
      <c r="U5">
        <v>10</v>
      </c>
      <c r="V5">
        <v>20</v>
      </c>
    </row>
    <row r="6" spans="1:22">
      <c r="A6" t="s">
        <v>98</v>
      </c>
      <c r="B6">
        <v>7.4</v>
      </c>
      <c r="C6">
        <f t="shared" si="0"/>
        <v>10.838695999999999</v>
      </c>
      <c r="D6">
        <v>8.5</v>
      </c>
      <c r="E6">
        <f t="shared" si="1"/>
        <v>13.483799999999995</v>
      </c>
    </row>
    <row r="7" spans="1:22">
      <c r="A7" t="s">
        <v>99</v>
      </c>
      <c r="B7">
        <v>5.0999999999999996</v>
      </c>
      <c r="C7">
        <f t="shared" si="0"/>
        <v>10.458276000000001</v>
      </c>
      <c r="D7">
        <v>5.7</v>
      </c>
      <c r="E7">
        <f t="shared" si="1"/>
        <v>9.8857440000000025</v>
      </c>
    </row>
    <row r="8" spans="1:22">
      <c r="A8" t="s">
        <v>98</v>
      </c>
      <c r="B8">
        <v>5.4</v>
      </c>
      <c r="C8">
        <f t="shared" si="0"/>
        <v>10.112735999999998</v>
      </c>
      <c r="D8">
        <v>6.6</v>
      </c>
      <c r="E8">
        <f t="shared" si="1"/>
        <v>9.9160560000000046</v>
      </c>
    </row>
    <row r="9" spans="1:22">
      <c r="A9" t="s">
        <v>100</v>
      </c>
      <c r="B9">
        <v>36.4</v>
      </c>
      <c r="C9">
        <f t="shared" si="0"/>
        <v>613.44651599999997</v>
      </c>
      <c r="D9">
        <v>37.299999999999997</v>
      </c>
      <c r="E9">
        <f t="shared" si="1"/>
        <v>649.87106399999971</v>
      </c>
    </row>
    <row r="10" spans="1:22">
      <c r="A10" t="s">
        <v>101</v>
      </c>
      <c r="B10">
        <v>18.7</v>
      </c>
      <c r="C10">
        <f t="shared" si="0"/>
        <v>113.92136399999998</v>
      </c>
      <c r="D10">
        <v>19.399999999999999</v>
      </c>
      <c r="E10">
        <f t="shared" si="1"/>
        <v>125.83925599999998</v>
      </c>
    </row>
    <row r="11" spans="1:22">
      <c r="A11" t="s">
        <v>98</v>
      </c>
      <c r="B11">
        <v>8.6999999999999993</v>
      </c>
      <c r="C11">
        <f t="shared" si="0"/>
        <v>14.135963999999994</v>
      </c>
      <c r="D11">
        <v>9.9</v>
      </c>
      <c r="E11">
        <f t="shared" si="1"/>
        <v>19.155396000000003</v>
      </c>
    </row>
    <row r="12" spans="1:22">
      <c r="A12" t="s">
        <v>98</v>
      </c>
      <c r="B12">
        <v>10.199999999999999</v>
      </c>
      <c r="C12">
        <f t="shared" si="0"/>
        <v>20.706623999999998</v>
      </c>
      <c r="D12">
        <v>11.4</v>
      </c>
      <c r="E12">
        <f t="shared" si="1"/>
        <v>28.097016000000004</v>
      </c>
    </row>
    <row r="13" spans="1:22">
      <c r="A13" t="s">
        <v>102</v>
      </c>
      <c r="B13">
        <v>12.4</v>
      </c>
      <c r="C13">
        <f t="shared" si="0"/>
        <v>35.704595999999995</v>
      </c>
      <c r="D13">
        <v>13.5</v>
      </c>
      <c r="E13">
        <f t="shared" si="1"/>
        <v>45.59429999999999</v>
      </c>
    </row>
    <row r="14" spans="1:22">
      <c r="A14" t="s">
        <v>103</v>
      </c>
      <c r="B14">
        <v>7.8</v>
      </c>
      <c r="C14">
        <f t="shared" si="0"/>
        <v>11.616144000000006</v>
      </c>
      <c r="D14">
        <v>8.6999999999999993</v>
      </c>
      <c r="E14">
        <f t="shared" si="1"/>
        <v>14.135963999999994</v>
      </c>
    </row>
    <row r="15" spans="1:22">
      <c r="A15" t="s">
        <v>103</v>
      </c>
      <c r="B15">
        <v>6.7</v>
      </c>
      <c r="C15">
        <f t="shared" si="0"/>
        <v>9.9852839999999965</v>
      </c>
      <c r="D15">
        <v>7.8</v>
      </c>
      <c r="E15">
        <f t="shared" si="1"/>
        <v>11.616144000000006</v>
      </c>
    </row>
    <row r="16" spans="1:22">
      <c r="A16" t="s">
        <v>104</v>
      </c>
      <c r="B16">
        <v>10.6</v>
      </c>
      <c r="C16">
        <f t="shared" si="0"/>
        <v>22.959336</v>
      </c>
      <c r="D16">
        <v>11.7</v>
      </c>
      <c r="E16">
        <f t="shared" si="1"/>
        <v>30.24098399999999</v>
      </c>
    </row>
    <row r="17" spans="1:5">
      <c r="A17" t="s">
        <v>98</v>
      </c>
      <c r="B17">
        <v>7.4</v>
      </c>
      <c r="C17">
        <f t="shared" si="0"/>
        <v>10.838695999999999</v>
      </c>
      <c r="D17">
        <v>8.6</v>
      </c>
      <c r="E17">
        <f t="shared" si="1"/>
        <v>13.803295999999996</v>
      </c>
    </row>
    <row r="18" spans="1:5">
      <c r="A18" t="s">
        <v>98</v>
      </c>
      <c r="B18">
        <v>5.6</v>
      </c>
      <c r="C18">
        <f t="shared" si="0"/>
        <v>9.9482360000000014</v>
      </c>
      <c r="D18">
        <v>6.6</v>
      </c>
      <c r="E18">
        <f t="shared" si="1"/>
        <v>9.9160560000000046</v>
      </c>
    </row>
    <row r="19" spans="1:5">
      <c r="A19" t="s">
        <v>105</v>
      </c>
      <c r="B19">
        <v>7.6</v>
      </c>
      <c r="C19">
        <f t="shared" si="0"/>
        <v>11.201076</v>
      </c>
      <c r="D19">
        <v>8.1</v>
      </c>
      <c r="E19">
        <f t="shared" si="1"/>
        <v>12.337536000000007</v>
      </c>
    </row>
    <row r="20" spans="1:5">
      <c r="A20" t="s">
        <v>105</v>
      </c>
      <c r="B20">
        <v>8.4</v>
      </c>
      <c r="C20">
        <f t="shared" si="0"/>
        <v>13.177475999999992</v>
      </c>
      <c r="D20">
        <v>8.8000000000000007</v>
      </c>
      <c r="E20">
        <f t="shared" si="1"/>
        <v>14.481804000000004</v>
      </c>
    </row>
    <row r="21" spans="1:5">
      <c r="A21" t="s">
        <v>64</v>
      </c>
      <c r="B21">
        <v>5.7</v>
      </c>
      <c r="C21">
        <f t="shared" si="0"/>
        <v>9.8857440000000025</v>
      </c>
      <c r="D21">
        <v>6.6</v>
      </c>
      <c r="E21">
        <f t="shared" si="1"/>
        <v>9.9160560000000046</v>
      </c>
    </row>
    <row r="22" spans="1:5">
      <c r="A22" t="s">
        <v>98</v>
      </c>
      <c r="B22">
        <v>5.7</v>
      </c>
      <c r="C22">
        <f t="shared" si="0"/>
        <v>9.8857440000000025</v>
      </c>
      <c r="D22">
        <v>6.8</v>
      </c>
      <c r="E22">
        <f t="shared" si="1"/>
        <v>10.067684</v>
      </c>
    </row>
    <row r="23" spans="1:5">
      <c r="A23" t="s">
        <v>98</v>
      </c>
      <c r="B23">
        <v>5.6</v>
      </c>
      <c r="C23">
        <f t="shared" si="0"/>
        <v>9.9482360000000014</v>
      </c>
      <c r="D23">
        <v>6.7</v>
      </c>
      <c r="E23">
        <f t="shared" si="1"/>
        <v>9.9852839999999965</v>
      </c>
    </row>
    <row r="24" spans="1:5">
      <c r="A24" t="s">
        <v>106</v>
      </c>
      <c r="B24">
        <v>40.700000000000003</v>
      </c>
      <c r="C24">
        <f t="shared" si="0"/>
        <v>797.10364400000003</v>
      </c>
      <c r="D24">
        <v>41.6</v>
      </c>
      <c r="E24">
        <f t="shared" si="1"/>
        <v>838.62575600000014</v>
      </c>
    </row>
    <row r="25" spans="1:5">
      <c r="A25" t="s">
        <v>98</v>
      </c>
      <c r="B25">
        <v>11.6</v>
      </c>
      <c r="C25">
        <f t="shared" si="0"/>
        <v>29.513156000000002</v>
      </c>
      <c r="D25">
        <v>12.7</v>
      </c>
      <c r="E25">
        <f t="shared" si="1"/>
        <v>38.243724</v>
      </c>
    </row>
    <row r="26" spans="1:5">
      <c r="A26" t="s">
        <v>105</v>
      </c>
      <c r="B26">
        <v>9.4</v>
      </c>
      <c r="C26">
        <f t="shared" si="0"/>
        <v>16.833455999999998</v>
      </c>
      <c r="D26">
        <v>9.9</v>
      </c>
      <c r="E26">
        <f t="shared" si="1"/>
        <v>19.155396000000003</v>
      </c>
    </row>
    <row r="27" spans="1:5">
      <c r="A27" t="s">
        <v>98</v>
      </c>
      <c r="B27">
        <v>7.4</v>
      </c>
      <c r="C27">
        <f t="shared" si="0"/>
        <v>10.838695999999999</v>
      </c>
      <c r="D27">
        <v>8.6</v>
      </c>
      <c r="E27">
        <f t="shared" si="1"/>
        <v>13.803295999999996</v>
      </c>
    </row>
    <row r="28" spans="1:5">
      <c r="A28" t="s">
        <v>98</v>
      </c>
      <c r="B28">
        <v>5.3</v>
      </c>
      <c r="C28">
        <f t="shared" si="0"/>
        <v>10.214744000000003</v>
      </c>
      <c r="D28">
        <v>6.6</v>
      </c>
      <c r="E28">
        <f t="shared" si="1"/>
        <v>9.9160560000000046</v>
      </c>
    </row>
    <row r="29" spans="1:5">
      <c r="A29" t="s">
        <v>98</v>
      </c>
      <c r="B29">
        <v>9.6</v>
      </c>
      <c r="C29">
        <f t="shared" si="0"/>
        <v>17.722715999999998</v>
      </c>
      <c r="D29">
        <v>10.7</v>
      </c>
      <c r="E29">
        <f t="shared" si="1"/>
        <v>23.555444000000001</v>
      </c>
    </row>
    <row r="30" spans="1:5">
      <c r="A30" t="s">
        <v>67</v>
      </c>
      <c r="B30">
        <v>10.6</v>
      </c>
      <c r="C30">
        <f t="shared" si="0"/>
        <v>22.959336</v>
      </c>
      <c r="D30">
        <v>11</v>
      </c>
      <c r="E30">
        <f t="shared" si="1"/>
        <v>25.422799999999988</v>
      </c>
    </row>
    <row r="31" spans="1:5">
      <c r="A31" t="s">
        <v>98</v>
      </c>
      <c r="B31">
        <v>11</v>
      </c>
      <c r="C31">
        <f t="shared" si="0"/>
        <v>25.422799999999988</v>
      </c>
      <c r="D31">
        <v>12.1</v>
      </c>
      <c r="E31">
        <f t="shared" si="1"/>
        <v>33.284016000000001</v>
      </c>
    </row>
    <row r="32" spans="1:5">
      <c r="A32" t="s">
        <v>107</v>
      </c>
      <c r="B32">
        <v>45</v>
      </c>
      <c r="C32">
        <f t="shared" si="0"/>
        <v>1005.1158</v>
      </c>
      <c r="D32">
        <v>45.5</v>
      </c>
      <c r="E32">
        <f t="shared" si="1"/>
        <v>1030.8838999999998</v>
      </c>
    </row>
    <row r="33" spans="1:5">
      <c r="A33" t="s">
        <v>98</v>
      </c>
      <c r="B33">
        <v>7.6</v>
      </c>
      <c r="C33">
        <f t="shared" si="0"/>
        <v>11.201076</v>
      </c>
      <c r="D33">
        <v>8.6999999999999993</v>
      </c>
      <c r="E33">
        <f t="shared" si="1"/>
        <v>14.135963999999994</v>
      </c>
    </row>
    <row r="34" spans="1:5">
      <c r="A34" t="s">
        <v>64</v>
      </c>
      <c r="B34">
        <v>5.6</v>
      </c>
      <c r="C34">
        <f t="shared" si="0"/>
        <v>9.9482360000000014</v>
      </c>
      <c r="D34">
        <v>6.7</v>
      </c>
      <c r="E34">
        <f t="shared" si="1"/>
        <v>9.9852839999999965</v>
      </c>
    </row>
    <row r="35" spans="1:5">
      <c r="A35" t="s">
        <v>100</v>
      </c>
      <c r="B35">
        <v>33</v>
      </c>
      <c r="C35">
        <f t="shared" si="0"/>
        <v>485.47139999999996</v>
      </c>
      <c r="D35">
        <v>33.6</v>
      </c>
      <c r="E35">
        <f t="shared" si="1"/>
        <v>506.94879599999996</v>
      </c>
    </row>
    <row r="36" spans="1:5">
      <c r="A36" t="s">
        <v>100</v>
      </c>
      <c r="B36">
        <v>38.799999999999997</v>
      </c>
      <c r="C36">
        <f t="shared" si="0"/>
        <v>712.94960399999991</v>
      </c>
      <c r="D36">
        <v>39.700000000000003</v>
      </c>
      <c r="E36">
        <f t="shared" si="1"/>
        <v>752.21930399999997</v>
      </c>
    </row>
    <row r="37" spans="1:5">
      <c r="A37" t="s">
        <v>98</v>
      </c>
      <c r="B37">
        <v>9.6999999999999993</v>
      </c>
      <c r="C37">
        <f t="shared" si="0"/>
        <v>18.187103999999998</v>
      </c>
      <c r="D37">
        <v>10.8</v>
      </c>
      <c r="E37">
        <f t="shared" si="1"/>
        <v>24.164724</v>
      </c>
    </row>
    <row r="38" spans="1:5">
      <c r="A38" t="s">
        <v>98</v>
      </c>
      <c r="B38">
        <v>10.199999999999999</v>
      </c>
      <c r="C38">
        <f t="shared" si="0"/>
        <v>20.706623999999998</v>
      </c>
      <c r="D38">
        <v>11.5</v>
      </c>
      <c r="E38">
        <f t="shared" si="1"/>
        <v>28.798499999999997</v>
      </c>
    </row>
    <row r="39" spans="1:5">
      <c r="A39" t="s">
        <v>98</v>
      </c>
      <c r="B39">
        <v>8.6</v>
      </c>
      <c r="C39">
        <f t="shared" si="0"/>
        <v>13.803295999999996</v>
      </c>
      <c r="D39">
        <v>9.6999999999999993</v>
      </c>
      <c r="E39">
        <f t="shared" si="1"/>
        <v>18.187103999999998</v>
      </c>
    </row>
    <row r="40" spans="1:5">
      <c r="A40" t="s">
        <v>98</v>
      </c>
      <c r="B40">
        <v>5.6</v>
      </c>
      <c r="C40">
        <f t="shared" si="0"/>
        <v>9.9482360000000014</v>
      </c>
      <c r="D40">
        <v>6.6</v>
      </c>
      <c r="E40">
        <f t="shared" si="1"/>
        <v>9.9160560000000046</v>
      </c>
    </row>
    <row r="41" spans="1:5">
      <c r="A41" t="s">
        <v>98</v>
      </c>
      <c r="B41">
        <v>6.2</v>
      </c>
      <c r="C41">
        <f t="shared" si="0"/>
        <v>9.7708639999999995</v>
      </c>
      <c r="D41">
        <v>7.4</v>
      </c>
      <c r="E41">
        <f t="shared" si="1"/>
        <v>10.838695999999999</v>
      </c>
    </row>
    <row r="42" spans="1:5">
      <c r="A42" t="s">
        <v>98</v>
      </c>
      <c r="B42">
        <v>5.2</v>
      </c>
      <c r="C42">
        <f t="shared" si="0"/>
        <v>10.329924000000002</v>
      </c>
      <c r="D42">
        <v>6.5</v>
      </c>
      <c r="E42">
        <f t="shared" si="1"/>
        <v>9.860000000000003</v>
      </c>
    </row>
    <row r="43" spans="1:5">
      <c r="A43" t="s">
        <v>98</v>
      </c>
      <c r="B43">
        <v>5</v>
      </c>
      <c r="C43">
        <f t="shared" si="0"/>
        <v>10.599800000000005</v>
      </c>
      <c r="D43">
        <v>6.2</v>
      </c>
      <c r="E43">
        <f t="shared" si="1"/>
        <v>9.7708639999999995</v>
      </c>
    </row>
    <row r="44" spans="1:5">
      <c r="A44" t="s">
        <v>98</v>
      </c>
      <c r="B44">
        <v>7.2</v>
      </c>
      <c r="C44">
        <f t="shared" si="0"/>
        <v>10.529004</v>
      </c>
      <c r="D44">
        <v>8.4</v>
      </c>
      <c r="E44">
        <f t="shared" si="1"/>
        <v>13.177475999999992</v>
      </c>
    </row>
    <row r="45" spans="1:5">
      <c r="A45" t="s">
        <v>98</v>
      </c>
      <c r="B45">
        <v>5.3</v>
      </c>
      <c r="C45">
        <f t="shared" si="0"/>
        <v>10.214744000000003</v>
      </c>
      <c r="D45">
        <v>6.5</v>
      </c>
      <c r="E45">
        <f t="shared" si="1"/>
        <v>9.860000000000003</v>
      </c>
    </row>
    <row r="46" spans="1:5">
      <c r="A46" t="s">
        <v>98</v>
      </c>
      <c r="B46">
        <v>9.3000000000000007</v>
      </c>
      <c r="C46">
        <f t="shared" si="0"/>
        <v>16.408583999999998</v>
      </c>
      <c r="D46">
        <v>10.5</v>
      </c>
      <c r="E46">
        <f t="shared" si="1"/>
        <v>22.376399999999997</v>
      </c>
    </row>
    <row r="47" spans="1:5">
      <c r="A47" t="s">
        <v>98</v>
      </c>
      <c r="C47">
        <f>SUM(C3:C46)</f>
        <v>4266.2214639999993</v>
      </c>
      <c r="D47">
        <v>5.2</v>
      </c>
      <c r="E47">
        <f t="shared" si="1"/>
        <v>10.329924000000002</v>
      </c>
    </row>
    <row r="48" spans="1:5">
      <c r="A48" t="s">
        <v>98</v>
      </c>
      <c r="D48">
        <v>5</v>
      </c>
      <c r="E48">
        <f t="shared" si="1"/>
        <v>10.599800000000005</v>
      </c>
    </row>
    <row r="49" spans="1:5">
      <c r="A49" t="s">
        <v>100</v>
      </c>
      <c r="D49">
        <v>5.3</v>
      </c>
      <c r="E49">
        <f t="shared" si="1"/>
        <v>10.214744000000003</v>
      </c>
    </row>
    <row r="50" spans="1:5">
      <c r="E50">
        <f>SUM(E3:E49)</f>
        <v>4571.9266879999986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2"/>
  <sheetViews>
    <sheetView workbookViewId="0">
      <selection activeCell="G24" sqref="G24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132</v>
      </c>
      <c r="C2" t="s">
        <v>133</v>
      </c>
      <c r="D2" t="s">
        <v>8</v>
      </c>
      <c r="E2" t="s">
        <v>130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65</v>
      </c>
      <c r="B3">
        <v>26</v>
      </c>
      <c r="C3">
        <f>34.4703-8.0671*(B3)+0.6586*(B3)^2</f>
        <v>269.9393</v>
      </c>
      <c r="D3">
        <v>27.1</v>
      </c>
      <c r="E3">
        <f>34.4703-8.0671*(D3)+0.6586*(D3)^2</f>
        <v>299.53431599999999</v>
      </c>
      <c r="F3">
        <v>4</v>
      </c>
      <c r="G3">
        <v>4</v>
      </c>
      <c r="H3">
        <v>0</v>
      </c>
      <c r="K3" t="s">
        <v>28</v>
      </c>
      <c r="L3">
        <v>1.1000000000000001</v>
      </c>
      <c r="N3" t="s">
        <v>23</v>
      </c>
      <c r="O3">
        <v>12</v>
      </c>
      <c r="P3">
        <v>23</v>
      </c>
      <c r="Q3" t="s">
        <v>23</v>
      </c>
      <c r="R3">
        <v>28</v>
      </c>
      <c r="S3">
        <v>49</v>
      </c>
      <c r="T3" t="s">
        <v>31</v>
      </c>
      <c r="U3">
        <v>0.5</v>
      </c>
      <c r="V3">
        <v>1</v>
      </c>
    </row>
    <row r="4" spans="1:22">
      <c r="A4" t="s">
        <v>108</v>
      </c>
      <c r="B4">
        <v>9.8000000000000007</v>
      </c>
      <c r="C4">
        <f t="shared" ref="C4:C51" si="0">34.4703-8.0671*(B4)+0.6586*(B4)^2</f>
        <v>18.664664000000009</v>
      </c>
      <c r="D4">
        <v>0</v>
      </c>
      <c r="E4">
        <v>0</v>
      </c>
      <c r="K4" t="s">
        <v>28</v>
      </c>
      <c r="L4">
        <v>1.8</v>
      </c>
    </row>
    <row r="5" spans="1:22">
      <c r="A5" t="s">
        <v>108</v>
      </c>
      <c r="B5">
        <v>6.8</v>
      </c>
      <c r="C5">
        <f t="shared" si="0"/>
        <v>10.067684</v>
      </c>
      <c r="D5">
        <v>0</v>
      </c>
      <c r="E5">
        <v>0</v>
      </c>
      <c r="K5" t="s">
        <v>22</v>
      </c>
      <c r="L5">
        <v>0.7</v>
      </c>
    </row>
    <row r="6" spans="1:22">
      <c r="A6" t="s">
        <v>108</v>
      </c>
      <c r="B6">
        <v>27</v>
      </c>
      <c r="C6">
        <f t="shared" si="0"/>
        <v>296.77800000000002</v>
      </c>
      <c r="D6">
        <v>29.1</v>
      </c>
      <c r="E6">
        <f t="shared" ref="E6" si="1">34.4703-8.0671*(D6)+0.6586*(D6)^2</f>
        <v>357.42675600000001</v>
      </c>
      <c r="K6" t="s">
        <v>32</v>
      </c>
      <c r="L6">
        <v>1.5</v>
      </c>
    </row>
    <row r="7" spans="1:22">
      <c r="A7" t="s">
        <v>109</v>
      </c>
      <c r="B7">
        <v>7.6</v>
      </c>
      <c r="C7">
        <f t="shared" si="0"/>
        <v>11.201076</v>
      </c>
      <c r="D7">
        <v>0</v>
      </c>
      <c r="E7">
        <v>0</v>
      </c>
      <c r="K7" t="s">
        <v>23</v>
      </c>
      <c r="M7">
        <v>1.9</v>
      </c>
    </row>
    <row r="8" spans="1:22">
      <c r="A8" t="s">
        <v>64</v>
      </c>
      <c r="B8">
        <v>7.6</v>
      </c>
      <c r="C8">
        <f t="shared" si="0"/>
        <v>11.201076</v>
      </c>
      <c r="D8">
        <v>8.4</v>
      </c>
      <c r="E8">
        <f t="shared" ref="E8:E51" si="2">34.4703-8.0671*(D8)+0.6586*(D8)^2</f>
        <v>13.177475999999992</v>
      </c>
      <c r="K8" t="s">
        <v>23</v>
      </c>
      <c r="M8">
        <v>2.2999999999999998</v>
      </c>
    </row>
    <row r="9" spans="1:22">
      <c r="A9" t="s">
        <v>90</v>
      </c>
      <c r="B9">
        <v>8.4</v>
      </c>
      <c r="C9">
        <f t="shared" si="0"/>
        <v>13.177475999999992</v>
      </c>
      <c r="D9">
        <v>8.8000000000000007</v>
      </c>
      <c r="E9">
        <f t="shared" si="2"/>
        <v>14.481804000000004</v>
      </c>
      <c r="K9" t="s">
        <v>22</v>
      </c>
      <c r="M9">
        <v>1.6</v>
      </c>
    </row>
    <row r="10" spans="1:22">
      <c r="A10" t="s">
        <v>64</v>
      </c>
      <c r="B10">
        <v>6.5</v>
      </c>
      <c r="C10">
        <f t="shared" si="0"/>
        <v>9.860000000000003</v>
      </c>
      <c r="D10">
        <v>7.2</v>
      </c>
      <c r="E10">
        <f t="shared" si="2"/>
        <v>10.529004</v>
      </c>
    </row>
    <row r="11" spans="1:22">
      <c r="A11" t="s">
        <v>110</v>
      </c>
      <c r="B11">
        <v>12</v>
      </c>
      <c r="C11">
        <f t="shared" si="0"/>
        <v>32.503499999999995</v>
      </c>
      <c r="D11">
        <v>13.2</v>
      </c>
      <c r="E11">
        <f t="shared" si="2"/>
        <v>42.739044000000007</v>
      </c>
    </row>
    <row r="12" spans="1:22">
      <c r="A12" t="s">
        <v>111</v>
      </c>
      <c r="B12">
        <v>36.5</v>
      </c>
      <c r="C12">
        <f t="shared" si="0"/>
        <v>617.44100000000003</v>
      </c>
      <c r="D12">
        <v>37.4</v>
      </c>
      <c r="E12">
        <f t="shared" si="2"/>
        <v>653.98409599999991</v>
      </c>
    </row>
    <row r="13" spans="1:22">
      <c r="A13" t="s">
        <v>111</v>
      </c>
      <c r="B13">
        <v>8.6</v>
      </c>
      <c r="C13">
        <f t="shared" si="0"/>
        <v>13.803295999999996</v>
      </c>
      <c r="D13">
        <v>9.6999999999999993</v>
      </c>
      <c r="E13">
        <f t="shared" si="2"/>
        <v>18.187103999999998</v>
      </c>
    </row>
    <row r="14" spans="1:22">
      <c r="A14" t="s">
        <v>111</v>
      </c>
      <c r="B14">
        <v>5.8</v>
      </c>
      <c r="C14">
        <f t="shared" si="0"/>
        <v>9.8364240000000045</v>
      </c>
      <c r="D14">
        <v>6.9</v>
      </c>
      <c r="E14">
        <f t="shared" si="2"/>
        <v>10.163256000000004</v>
      </c>
    </row>
    <row r="15" spans="1:22">
      <c r="A15" t="s">
        <v>111</v>
      </c>
      <c r="B15">
        <v>5.7</v>
      </c>
      <c r="C15">
        <f t="shared" si="0"/>
        <v>9.8857440000000025</v>
      </c>
      <c r="D15">
        <v>6.9</v>
      </c>
      <c r="E15">
        <f t="shared" si="2"/>
        <v>10.163256000000004</v>
      </c>
    </row>
    <row r="16" spans="1:22">
      <c r="A16" t="s">
        <v>55</v>
      </c>
      <c r="B16">
        <v>9.6</v>
      </c>
      <c r="C16">
        <f t="shared" si="0"/>
        <v>17.722715999999998</v>
      </c>
      <c r="D16">
        <v>10.8</v>
      </c>
      <c r="E16">
        <f t="shared" si="2"/>
        <v>24.164724</v>
      </c>
    </row>
    <row r="17" spans="1:5">
      <c r="A17" t="s">
        <v>111</v>
      </c>
      <c r="B17">
        <v>6.8</v>
      </c>
      <c r="C17">
        <f t="shared" si="0"/>
        <v>10.067684</v>
      </c>
      <c r="D17">
        <v>7.9</v>
      </c>
      <c r="E17">
        <f t="shared" si="2"/>
        <v>11.843435999999997</v>
      </c>
    </row>
    <row r="18" spans="1:5">
      <c r="A18" t="s">
        <v>111</v>
      </c>
      <c r="B18">
        <v>7.3</v>
      </c>
      <c r="C18">
        <f t="shared" si="0"/>
        <v>10.677264000000001</v>
      </c>
      <c r="D18">
        <v>8.5</v>
      </c>
      <c r="E18">
        <f t="shared" si="2"/>
        <v>13.483799999999995</v>
      </c>
    </row>
    <row r="19" spans="1:5">
      <c r="A19" t="s">
        <v>111</v>
      </c>
      <c r="B19">
        <v>11.6</v>
      </c>
      <c r="C19">
        <f t="shared" si="0"/>
        <v>29.513156000000002</v>
      </c>
      <c r="D19">
        <v>12.6</v>
      </c>
      <c r="E19">
        <f t="shared" si="2"/>
        <v>37.384175999999982</v>
      </c>
    </row>
    <row r="20" spans="1:5">
      <c r="A20" t="s">
        <v>111</v>
      </c>
      <c r="B20">
        <v>7.4</v>
      </c>
      <c r="C20">
        <f t="shared" si="0"/>
        <v>10.838695999999999</v>
      </c>
      <c r="D20">
        <v>8.3000000000000007</v>
      </c>
      <c r="E20">
        <f t="shared" si="2"/>
        <v>12.884324000000007</v>
      </c>
    </row>
    <row r="21" spans="1:5">
      <c r="A21" t="s">
        <v>111</v>
      </c>
      <c r="B21">
        <v>15.2</v>
      </c>
      <c r="C21">
        <f t="shared" si="0"/>
        <v>64.013323999999983</v>
      </c>
      <c r="D21">
        <v>16.5</v>
      </c>
      <c r="E21">
        <f t="shared" si="2"/>
        <v>80.667000000000002</v>
      </c>
    </row>
    <row r="22" spans="1:5">
      <c r="A22" t="s">
        <v>111</v>
      </c>
      <c r="B22">
        <v>10.7</v>
      </c>
      <c r="C22">
        <f t="shared" si="0"/>
        <v>23.555444000000001</v>
      </c>
      <c r="D22">
        <v>11.8</v>
      </c>
      <c r="E22">
        <f t="shared" si="2"/>
        <v>30.98198399999999</v>
      </c>
    </row>
    <row r="23" spans="1:5">
      <c r="A23" t="s">
        <v>111</v>
      </c>
      <c r="B23">
        <v>9.5</v>
      </c>
      <c r="C23">
        <f t="shared" si="0"/>
        <v>17.271499999999996</v>
      </c>
      <c r="D23">
        <v>10.6</v>
      </c>
      <c r="E23">
        <f t="shared" si="2"/>
        <v>22.959336</v>
      </c>
    </row>
    <row r="24" spans="1:5">
      <c r="A24" t="s">
        <v>111</v>
      </c>
      <c r="B24">
        <v>7.6</v>
      </c>
      <c r="C24">
        <f t="shared" si="0"/>
        <v>11.201076</v>
      </c>
      <c r="D24">
        <v>8.5</v>
      </c>
      <c r="E24">
        <f t="shared" si="2"/>
        <v>13.483799999999995</v>
      </c>
    </row>
    <row r="25" spans="1:5">
      <c r="A25" t="s">
        <v>111</v>
      </c>
      <c r="B25">
        <v>10.3</v>
      </c>
      <c r="C25">
        <f t="shared" si="0"/>
        <v>21.25004400000001</v>
      </c>
      <c r="D25">
        <v>11.5</v>
      </c>
      <c r="E25">
        <f t="shared" si="2"/>
        <v>28.798499999999997</v>
      </c>
    </row>
    <row r="26" spans="1:5">
      <c r="A26" t="s">
        <v>111</v>
      </c>
      <c r="B26">
        <v>9.4</v>
      </c>
      <c r="C26">
        <f t="shared" si="0"/>
        <v>16.833455999999998</v>
      </c>
      <c r="D26">
        <v>10.7</v>
      </c>
      <c r="E26">
        <f t="shared" si="2"/>
        <v>23.555444000000001</v>
      </c>
    </row>
    <row r="27" spans="1:5">
      <c r="A27" t="s">
        <v>92</v>
      </c>
      <c r="B27">
        <v>7.8</v>
      </c>
      <c r="C27">
        <f t="shared" si="0"/>
        <v>11.616144000000006</v>
      </c>
      <c r="D27">
        <v>8.9</v>
      </c>
      <c r="E27">
        <f t="shared" si="2"/>
        <v>14.840816000000004</v>
      </c>
    </row>
    <row r="28" spans="1:5">
      <c r="A28" t="s">
        <v>55</v>
      </c>
      <c r="B28">
        <v>24.2</v>
      </c>
      <c r="C28">
        <f t="shared" si="0"/>
        <v>224.948984</v>
      </c>
      <c r="D28">
        <v>25</v>
      </c>
      <c r="E28">
        <f t="shared" si="2"/>
        <v>244.4178</v>
      </c>
    </row>
    <row r="29" spans="1:5">
      <c r="A29" t="s">
        <v>55</v>
      </c>
      <c r="B29">
        <v>6.8</v>
      </c>
      <c r="C29">
        <f t="shared" si="0"/>
        <v>10.067684</v>
      </c>
      <c r="D29">
        <v>7.9</v>
      </c>
      <c r="E29">
        <f t="shared" si="2"/>
        <v>11.843435999999997</v>
      </c>
    </row>
    <row r="30" spans="1:5">
      <c r="A30" t="s">
        <v>112</v>
      </c>
      <c r="B30">
        <v>18.8</v>
      </c>
      <c r="C30">
        <f t="shared" si="0"/>
        <v>115.58440400000001</v>
      </c>
      <c r="D30">
        <v>19.7</v>
      </c>
      <c r="E30">
        <f t="shared" si="2"/>
        <v>131.14450399999998</v>
      </c>
    </row>
    <row r="31" spans="1:5">
      <c r="A31" t="s">
        <v>112</v>
      </c>
      <c r="B31">
        <v>16.2</v>
      </c>
      <c r="C31">
        <f t="shared" si="0"/>
        <v>76.62626400000002</v>
      </c>
      <c r="D31">
        <v>17</v>
      </c>
      <c r="E31">
        <f t="shared" si="2"/>
        <v>87.664999999999992</v>
      </c>
    </row>
    <row r="32" spans="1:5">
      <c r="A32" t="s">
        <v>92</v>
      </c>
      <c r="B32">
        <v>14.3</v>
      </c>
      <c r="C32">
        <f t="shared" si="0"/>
        <v>53.787883999999991</v>
      </c>
      <c r="D32">
        <v>15.1</v>
      </c>
      <c r="E32">
        <f t="shared" si="2"/>
        <v>62.824476000000004</v>
      </c>
    </row>
    <row r="33" spans="1:5">
      <c r="A33" t="s">
        <v>92</v>
      </c>
      <c r="B33">
        <v>10.3</v>
      </c>
      <c r="C33">
        <f t="shared" si="0"/>
        <v>21.25004400000001</v>
      </c>
      <c r="D33">
        <v>11</v>
      </c>
      <c r="E33">
        <f t="shared" si="2"/>
        <v>25.422799999999988</v>
      </c>
    </row>
    <row r="34" spans="1:5">
      <c r="A34" t="s">
        <v>92</v>
      </c>
      <c r="B34">
        <v>8.4</v>
      </c>
      <c r="C34">
        <f t="shared" si="0"/>
        <v>13.177475999999992</v>
      </c>
      <c r="D34">
        <v>9.4</v>
      </c>
      <c r="E34">
        <f t="shared" si="2"/>
        <v>16.833455999999998</v>
      </c>
    </row>
    <row r="35" spans="1:5">
      <c r="A35" t="s">
        <v>55</v>
      </c>
      <c r="B35">
        <v>6.7</v>
      </c>
      <c r="C35">
        <f t="shared" si="0"/>
        <v>9.9852839999999965</v>
      </c>
      <c r="D35">
        <v>7.8</v>
      </c>
      <c r="E35">
        <f t="shared" si="2"/>
        <v>11.616144000000006</v>
      </c>
    </row>
    <row r="36" spans="1:5">
      <c r="A36" t="s">
        <v>111</v>
      </c>
      <c r="B36">
        <v>5.3</v>
      </c>
      <c r="C36">
        <f t="shared" si="0"/>
        <v>10.214744000000003</v>
      </c>
      <c r="D36">
        <v>6.5</v>
      </c>
      <c r="E36">
        <f t="shared" si="2"/>
        <v>9.860000000000003</v>
      </c>
    </row>
    <row r="37" spans="1:5">
      <c r="A37" t="s">
        <v>111</v>
      </c>
      <c r="B37">
        <v>11.6</v>
      </c>
      <c r="C37">
        <f t="shared" si="0"/>
        <v>29.513156000000002</v>
      </c>
      <c r="D37">
        <v>12.8</v>
      </c>
      <c r="E37">
        <f t="shared" si="2"/>
        <v>39.116444000000016</v>
      </c>
    </row>
    <row r="38" spans="1:5">
      <c r="A38" t="s">
        <v>111</v>
      </c>
      <c r="B38">
        <v>10</v>
      </c>
      <c r="C38">
        <f t="shared" si="0"/>
        <v>19.659300000000009</v>
      </c>
      <c r="D38">
        <v>11.3</v>
      </c>
      <c r="E38">
        <f t="shared" si="2"/>
        <v>27.408704000000007</v>
      </c>
    </row>
    <row r="39" spans="1:5">
      <c r="A39" t="s">
        <v>111</v>
      </c>
      <c r="B39">
        <v>11.4</v>
      </c>
      <c r="C39">
        <f t="shared" si="0"/>
        <v>28.097016000000004</v>
      </c>
      <c r="D39">
        <v>12.6</v>
      </c>
      <c r="E39">
        <f t="shared" si="2"/>
        <v>37.384175999999982</v>
      </c>
    </row>
    <row r="40" spans="1:5">
      <c r="A40" t="s">
        <v>111</v>
      </c>
      <c r="B40">
        <v>7.2</v>
      </c>
      <c r="C40">
        <f t="shared" si="0"/>
        <v>10.529004</v>
      </c>
      <c r="D40">
        <v>8.4</v>
      </c>
      <c r="E40">
        <f t="shared" si="2"/>
        <v>13.177475999999992</v>
      </c>
    </row>
    <row r="41" spans="1:5">
      <c r="A41" t="s">
        <v>111</v>
      </c>
      <c r="B41">
        <v>12.2</v>
      </c>
      <c r="C41">
        <f t="shared" si="0"/>
        <v>34.07770399999999</v>
      </c>
      <c r="D41">
        <v>12.5</v>
      </c>
      <c r="E41">
        <f t="shared" si="2"/>
        <v>36.537800000000004</v>
      </c>
    </row>
    <row r="42" spans="1:5">
      <c r="A42" t="s">
        <v>55</v>
      </c>
      <c r="B42">
        <v>13.3</v>
      </c>
      <c r="C42">
        <f t="shared" si="0"/>
        <v>43.677623999999994</v>
      </c>
      <c r="D42">
        <v>14.5</v>
      </c>
      <c r="E42">
        <f t="shared" si="2"/>
        <v>55.968000000000018</v>
      </c>
    </row>
    <row r="43" spans="1:5">
      <c r="A43" t="s">
        <v>55</v>
      </c>
      <c r="B43">
        <v>20.100000000000001</v>
      </c>
      <c r="C43">
        <f t="shared" si="0"/>
        <v>138.40257599999998</v>
      </c>
      <c r="D43">
        <v>20.3</v>
      </c>
      <c r="E43">
        <f t="shared" si="2"/>
        <v>142.11064399999998</v>
      </c>
    </row>
    <row r="44" spans="1:5">
      <c r="A44" t="s">
        <v>55</v>
      </c>
      <c r="B44">
        <v>9.4</v>
      </c>
      <c r="C44">
        <f t="shared" si="0"/>
        <v>16.833455999999998</v>
      </c>
      <c r="D44">
        <v>10.6</v>
      </c>
      <c r="E44">
        <f t="shared" si="2"/>
        <v>22.959336</v>
      </c>
    </row>
    <row r="45" spans="1:5">
      <c r="A45" t="s">
        <v>111</v>
      </c>
      <c r="B45">
        <v>8.1</v>
      </c>
      <c r="C45">
        <f t="shared" si="0"/>
        <v>12.337536000000007</v>
      </c>
      <c r="D45">
        <v>9.1999999999999993</v>
      </c>
      <c r="E45">
        <f t="shared" si="2"/>
        <v>15.996884000000001</v>
      </c>
    </row>
    <row r="46" spans="1:5">
      <c r="A46" t="s">
        <v>111</v>
      </c>
      <c r="B46">
        <v>8.6999999999999993</v>
      </c>
      <c r="C46">
        <f t="shared" si="0"/>
        <v>14.135963999999994</v>
      </c>
      <c r="D46">
        <v>9.9</v>
      </c>
      <c r="E46">
        <f t="shared" si="2"/>
        <v>19.155396000000003</v>
      </c>
    </row>
    <row r="47" spans="1:5">
      <c r="A47" t="s">
        <v>111</v>
      </c>
      <c r="B47">
        <v>7.2</v>
      </c>
      <c r="C47">
        <f t="shared" si="0"/>
        <v>10.529004</v>
      </c>
      <c r="D47">
        <v>8.3000000000000007</v>
      </c>
      <c r="E47">
        <f t="shared" si="2"/>
        <v>12.884324000000007</v>
      </c>
    </row>
    <row r="48" spans="1:5">
      <c r="A48" t="s">
        <v>58</v>
      </c>
      <c r="B48">
        <v>28.1</v>
      </c>
      <c r="C48">
        <f t="shared" si="0"/>
        <v>327.82193599999999</v>
      </c>
      <c r="D48">
        <v>29</v>
      </c>
      <c r="E48">
        <f t="shared" si="2"/>
        <v>354.40700000000004</v>
      </c>
    </row>
    <row r="49" spans="1:5">
      <c r="A49" t="s">
        <v>58</v>
      </c>
      <c r="B49">
        <v>20.5</v>
      </c>
      <c r="C49">
        <f t="shared" si="0"/>
        <v>145.87139999999997</v>
      </c>
      <c r="D49">
        <v>21.4</v>
      </c>
      <c r="E49">
        <f t="shared" si="2"/>
        <v>163.44681599999998</v>
      </c>
    </row>
    <row r="50" spans="1:5">
      <c r="A50" t="s">
        <v>58</v>
      </c>
      <c r="B50">
        <v>13</v>
      </c>
      <c r="C50">
        <f t="shared" si="0"/>
        <v>40.90140000000001</v>
      </c>
      <c r="D50">
        <v>13.8</v>
      </c>
      <c r="E50">
        <f t="shared" si="2"/>
        <v>48.568104000000005</v>
      </c>
    </row>
    <row r="51" spans="1:5">
      <c r="A51" t="s">
        <v>111</v>
      </c>
      <c r="B51">
        <v>5.2</v>
      </c>
      <c r="C51">
        <f t="shared" si="0"/>
        <v>10.329924000000002</v>
      </c>
      <c r="D51">
        <v>6.3</v>
      </c>
      <c r="E51">
        <f t="shared" si="2"/>
        <v>9.7874039999999987</v>
      </c>
    </row>
    <row r="52" spans="1:5">
      <c r="C52">
        <f>SUM(C3:C51)</f>
        <v>2987.2795120000001</v>
      </c>
      <c r="E52">
        <f>SUM(E3:E51)</f>
        <v>3345.9695760000004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36"/>
  <sheetViews>
    <sheetView topLeftCell="A19" workbookViewId="0">
      <selection activeCell="G41" sqref="G41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132</v>
      </c>
      <c r="C2" t="s">
        <v>134</v>
      </c>
      <c r="D2" t="s">
        <v>8</v>
      </c>
      <c r="E2" t="s">
        <v>131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86</v>
      </c>
      <c r="B3">
        <v>9.4</v>
      </c>
      <c r="C3">
        <f>34.4703-8.0671*(B3)+0.6586*(B3)^2</f>
        <v>16.833455999999998</v>
      </c>
      <c r="D3">
        <v>10</v>
      </c>
      <c r="E3">
        <f>34.4703-8.0671*(D3)+0.6586*(D3)^2</f>
        <v>19.659300000000009</v>
      </c>
      <c r="F3">
        <v>0</v>
      </c>
      <c r="H3">
        <v>0</v>
      </c>
      <c r="K3" t="s">
        <v>28</v>
      </c>
      <c r="L3">
        <v>1.1000000000000001</v>
      </c>
      <c r="M3">
        <v>3.2</v>
      </c>
      <c r="N3" t="s">
        <v>28</v>
      </c>
      <c r="O3">
        <v>1</v>
      </c>
      <c r="Q3">
        <v>3</v>
      </c>
      <c r="T3" t="s">
        <v>52</v>
      </c>
      <c r="U3">
        <v>2</v>
      </c>
      <c r="V3">
        <v>7</v>
      </c>
    </row>
    <row r="4" spans="1:22">
      <c r="A4" t="s">
        <v>86</v>
      </c>
      <c r="B4">
        <v>7.3</v>
      </c>
      <c r="C4">
        <f t="shared" ref="C4:C35" si="0">34.4703-8.0671*(B4)+0.6586*(B4)^2</f>
        <v>10.677264000000001</v>
      </c>
      <c r="D4">
        <v>7.8</v>
      </c>
      <c r="E4">
        <f t="shared" ref="E4:E35" si="1">34.4703-8.0671*(D4)+0.6586*(D4)^2</f>
        <v>11.616144000000006</v>
      </c>
      <c r="K4" t="s">
        <v>28</v>
      </c>
      <c r="L4">
        <v>1</v>
      </c>
      <c r="M4">
        <v>2.8</v>
      </c>
      <c r="T4" t="s">
        <v>54</v>
      </c>
      <c r="U4">
        <v>1</v>
      </c>
      <c r="V4">
        <v>5</v>
      </c>
    </row>
    <row r="5" spans="1:22">
      <c r="A5" t="s">
        <v>86</v>
      </c>
      <c r="B5">
        <v>7</v>
      </c>
      <c r="C5">
        <f t="shared" si="0"/>
        <v>10.271999999999998</v>
      </c>
      <c r="D5">
        <v>7.6</v>
      </c>
      <c r="E5">
        <f t="shared" si="1"/>
        <v>11.201076</v>
      </c>
      <c r="K5" t="s">
        <v>28</v>
      </c>
      <c r="L5">
        <v>1.1000000000000001</v>
      </c>
      <c r="M5">
        <v>2.9</v>
      </c>
    </row>
    <row r="6" spans="1:22">
      <c r="A6" t="s">
        <v>86</v>
      </c>
      <c r="B6">
        <v>8.1</v>
      </c>
      <c r="C6">
        <f t="shared" si="0"/>
        <v>12.337536000000007</v>
      </c>
      <c r="D6">
        <v>8.6</v>
      </c>
      <c r="E6">
        <f t="shared" si="1"/>
        <v>13.803295999999996</v>
      </c>
      <c r="K6" t="s">
        <v>28</v>
      </c>
      <c r="L6">
        <v>1.1000000000000001</v>
      </c>
      <c r="M6">
        <v>2.9</v>
      </c>
    </row>
    <row r="7" spans="1:22">
      <c r="A7" t="s">
        <v>86</v>
      </c>
      <c r="B7">
        <v>8.1999999999999993</v>
      </c>
      <c r="C7">
        <f t="shared" si="0"/>
        <v>12.604344000000005</v>
      </c>
      <c r="D7">
        <v>8.6999999999999993</v>
      </c>
      <c r="E7">
        <f t="shared" si="1"/>
        <v>14.135963999999994</v>
      </c>
    </row>
    <row r="8" spans="1:22">
      <c r="A8" t="s">
        <v>55</v>
      </c>
      <c r="B8">
        <v>42.1</v>
      </c>
      <c r="C8">
        <f t="shared" si="0"/>
        <v>862.15461600000003</v>
      </c>
      <c r="D8">
        <v>43.3</v>
      </c>
      <c r="E8">
        <f t="shared" si="1"/>
        <v>919.96742399999971</v>
      </c>
    </row>
    <row r="9" spans="1:22">
      <c r="A9" t="s">
        <v>55</v>
      </c>
      <c r="B9">
        <v>7.4</v>
      </c>
      <c r="C9">
        <f t="shared" si="0"/>
        <v>10.838695999999999</v>
      </c>
      <c r="D9">
        <v>8.5</v>
      </c>
      <c r="E9">
        <f t="shared" si="1"/>
        <v>13.483799999999995</v>
      </c>
    </row>
    <row r="10" spans="1:22">
      <c r="A10" t="s">
        <v>86</v>
      </c>
      <c r="B10">
        <v>5.4</v>
      </c>
      <c r="C10">
        <f t="shared" si="0"/>
        <v>10.112735999999998</v>
      </c>
      <c r="D10">
        <v>5.9</v>
      </c>
      <c r="E10">
        <f t="shared" si="1"/>
        <v>9.8002759999999967</v>
      </c>
    </row>
    <row r="11" spans="1:22">
      <c r="A11" t="s">
        <v>86</v>
      </c>
      <c r="B11">
        <v>5.8</v>
      </c>
      <c r="C11">
        <f t="shared" si="0"/>
        <v>9.8364240000000045</v>
      </c>
      <c r="D11">
        <v>6.5</v>
      </c>
      <c r="E11">
        <f t="shared" si="1"/>
        <v>9.860000000000003</v>
      </c>
    </row>
    <row r="12" spans="1:22">
      <c r="A12" t="s">
        <v>66</v>
      </c>
      <c r="B12">
        <v>19.8</v>
      </c>
      <c r="C12">
        <f t="shared" si="0"/>
        <v>132.93926400000001</v>
      </c>
      <c r="D12">
        <v>20.9</v>
      </c>
      <c r="E12">
        <f t="shared" si="1"/>
        <v>153.55097599999996</v>
      </c>
    </row>
    <row r="13" spans="1:22">
      <c r="A13" t="s">
        <v>90</v>
      </c>
      <c r="B13">
        <v>5.0999999999999996</v>
      </c>
      <c r="C13">
        <f t="shared" si="0"/>
        <v>10.458276000000001</v>
      </c>
      <c r="D13">
        <v>5.7</v>
      </c>
      <c r="E13">
        <f t="shared" si="1"/>
        <v>9.8857440000000025</v>
      </c>
    </row>
    <row r="14" spans="1:22">
      <c r="A14" t="s">
        <v>112</v>
      </c>
      <c r="B14">
        <v>19.100000000000001</v>
      </c>
      <c r="C14">
        <f t="shared" si="0"/>
        <v>120.65255600000003</v>
      </c>
      <c r="D14">
        <v>20.6</v>
      </c>
      <c r="E14">
        <f t="shared" si="1"/>
        <v>147.77153600000005</v>
      </c>
    </row>
    <row r="15" spans="1:22">
      <c r="A15" t="s">
        <v>86</v>
      </c>
      <c r="B15">
        <v>5</v>
      </c>
      <c r="C15">
        <f t="shared" si="0"/>
        <v>10.599800000000005</v>
      </c>
      <c r="D15">
        <v>5.6</v>
      </c>
      <c r="E15">
        <f t="shared" si="1"/>
        <v>9.9482360000000014</v>
      </c>
    </row>
    <row r="16" spans="1:22">
      <c r="A16" t="s">
        <v>56</v>
      </c>
      <c r="B16">
        <v>39.799999999999997</v>
      </c>
      <c r="C16">
        <f t="shared" si="0"/>
        <v>756.64846399999988</v>
      </c>
      <c r="D16">
        <v>40.299999999999997</v>
      </c>
      <c r="E16">
        <f t="shared" si="1"/>
        <v>778.99184399999967</v>
      </c>
    </row>
    <row r="17" spans="1:5">
      <c r="A17" t="s">
        <v>100</v>
      </c>
      <c r="B17">
        <v>20.7</v>
      </c>
      <c r="C17">
        <f t="shared" si="0"/>
        <v>149.68484399999994</v>
      </c>
      <c r="D17">
        <v>21.9</v>
      </c>
      <c r="E17">
        <f t="shared" si="1"/>
        <v>173.67195599999997</v>
      </c>
    </row>
    <row r="18" spans="1:5">
      <c r="A18" t="s">
        <v>112</v>
      </c>
      <c r="B18">
        <v>5.2</v>
      </c>
      <c r="C18">
        <f t="shared" si="0"/>
        <v>10.329924000000002</v>
      </c>
      <c r="D18">
        <v>6.4</v>
      </c>
      <c r="E18">
        <f t="shared" si="1"/>
        <v>9.8171160000000022</v>
      </c>
    </row>
    <row r="19" spans="1:5">
      <c r="A19" t="s">
        <v>113</v>
      </c>
      <c r="B19">
        <v>6.7</v>
      </c>
      <c r="C19">
        <f t="shared" si="0"/>
        <v>9.9852839999999965</v>
      </c>
      <c r="D19">
        <v>7.9</v>
      </c>
      <c r="E19">
        <f t="shared" si="1"/>
        <v>11.843435999999997</v>
      </c>
    </row>
    <row r="20" spans="1:5">
      <c r="A20" t="s">
        <v>65</v>
      </c>
      <c r="B20">
        <v>9.4</v>
      </c>
      <c r="C20">
        <f t="shared" si="0"/>
        <v>16.833455999999998</v>
      </c>
      <c r="D20">
        <v>10.6</v>
      </c>
      <c r="E20">
        <f t="shared" si="1"/>
        <v>22.959336</v>
      </c>
    </row>
    <row r="21" spans="1:5">
      <c r="A21" t="s">
        <v>100</v>
      </c>
      <c r="B21">
        <v>8.1999999999999993</v>
      </c>
      <c r="C21">
        <f t="shared" si="0"/>
        <v>12.604344000000005</v>
      </c>
      <c r="D21">
        <v>9.3000000000000007</v>
      </c>
      <c r="E21">
        <f t="shared" si="1"/>
        <v>16.408583999999998</v>
      </c>
    </row>
    <row r="22" spans="1:5">
      <c r="A22" t="s">
        <v>100</v>
      </c>
      <c r="B22">
        <v>49.8</v>
      </c>
      <c r="C22">
        <f t="shared" si="0"/>
        <v>1266.0830639999997</v>
      </c>
      <c r="D22">
        <v>50.3</v>
      </c>
      <c r="E22">
        <f t="shared" si="1"/>
        <v>1295.0124439999997</v>
      </c>
    </row>
    <row r="23" spans="1:5">
      <c r="A23" t="s">
        <v>100</v>
      </c>
      <c r="B23">
        <v>5.9</v>
      </c>
      <c r="C23">
        <f t="shared" si="0"/>
        <v>9.8002759999999967</v>
      </c>
      <c r="D23">
        <v>6.8</v>
      </c>
      <c r="E23">
        <f t="shared" si="1"/>
        <v>10.067684</v>
      </c>
    </row>
    <row r="24" spans="1:5">
      <c r="A24" t="s">
        <v>86</v>
      </c>
      <c r="B24">
        <v>10.1</v>
      </c>
      <c r="C24">
        <f t="shared" si="0"/>
        <v>20.176375999999983</v>
      </c>
      <c r="D24">
        <v>11.6</v>
      </c>
      <c r="E24">
        <f t="shared" si="1"/>
        <v>29.513156000000002</v>
      </c>
    </row>
    <row r="25" spans="1:5">
      <c r="A25" t="s">
        <v>86</v>
      </c>
      <c r="B25">
        <v>5.7</v>
      </c>
      <c r="C25">
        <f t="shared" si="0"/>
        <v>9.8857440000000025</v>
      </c>
      <c r="D25">
        <v>6.4</v>
      </c>
      <c r="E25">
        <f t="shared" si="1"/>
        <v>9.8171160000000022</v>
      </c>
    </row>
    <row r="26" spans="1:5">
      <c r="A26" t="s">
        <v>90</v>
      </c>
      <c r="B26">
        <v>5.0999999999999996</v>
      </c>
      <c r="C26">
        <f t="shared" si="0"/>
        <v>10.458276000000001</v>
      </c>
      <c r="D26">
        <v>5.7</v>
      </c>
      <c r="E26">
        <f t="shared" si="1"/>
        <v>9.8857440000000025</v>
      </c>
    </row>
    <row r="27" spans="1:5">
      <c r="A27" t="s">
        <v>90</v>
      </c>
      <c r="B27">
        <v>6.3</v>
      </c>
      <c r="C27">
        <f t="shared" si="0"/>
        <v>9.7874039999999987</v>
      </c>
      <c r="D27">
        <v>6.8</v>
      </c>
      <c r="E27">
        <f t="shared" si="1"/>
        <v>10.067684</v>
      </c>
    </row>
    <row r="28" spans="1:5">
      <c r="A28" t="s">
        <v>114</v>
      </c>
      <c r="B28">
        <v>9.1999999999999993</v>
      </c>
      <c r="C28">
        <f t="shared" si="0"/>
        <v>15.996884000000001</v>
      </c>
      <c r="D28">
        <v>10</v>
      </c>
      <c r="E28">
        <f t="shared" si="1"/>
        <v>19.659300000000009</v>
      </c>
    </row>
    <row r="29" spans="1:5">
      <c r="A29" t="s">
        <v>115</v>
      </c>
      <c r="B29">
        <v>6.3</v>
      </c>
      <c r="C29">
        <f t="shared" si="0"/>
        <v>9.7874039999999987</v>
      </c>
      <c r="D29">
        <v>7.6</v>
      </c>
      <c r="E29">
        <f t="shared" si="1"/>
        <v>11.201076</v>
      </c>
    </row>
    <row r="30" spans="1:5">
      <c r="A30" t="s">
        <v>90</v>
      </c>
      <c r="B30">
        <v>6.4</v>
      </c>
      <c r="C30">
        <f t="shared" si="0"/>
        <v>9.8171160000000022</v>
      </c>
      <c r="D30">
        <v>6.9</v>
      </c>
      <c r="E30">
        <f t="shared" si="1"/>
        <v>10.163256000000004</v>
      </c>
    </row>
    <row r="31" spans="1:5">
      <c r="A31" t="s">
        <v>86</v>
      </c>
      <c r="B31">
        <v>9.3000000000000007</v>
      </c>
      <c r="C31">
        <f t="shared" si="0"/>
        <v>16.408583999999998</v>
      </c>
      <c r="D31">
        <v>9.8000000000000007</v>
      </c>
      <c r="E31">
        <f t="shared" si="1"/>
        <v>18.664664000000009</v>
      </c>
    </row>
    <row r="32" spans="1:5">
      <c r="A32" t="s">
        <v>86</v>
      </c>
      <c r="B32">
        <v>6.4</v>
      </c>
      <c r="C32">
        <f t="shared" si="0"/>
        <v>9.8171160000000022</v>
      </c>
      <c r="D32">
        <v>7</v>
      </c>
      <c r="E32">
        <f t="shared" si="1"/>
        <v>10.271999999999998</v>
      </c>
    </row>
    <row r="33" spans="1:5">
      <c r="A33" t="s">
        <v>90</v>
      </c>
      <c r="B33">
        <v>5.6</v>
      </c>
      <c r="C33">
        <f t="shared" si="0"/>
        <v>9.9482360000000014</v>
      </c>
      <c r="D33">
        <v>6</v>
      </c>
      <c r="E33">
        <f t="shared" si="1"/>
        <v>9.7773000000000003</v>
      </c>
    </row>
    <row r="34" spans="1:5">
      <c r="A34" t="s">
        <v>90</v>
      </c>
      <c r="B34">
        <v>6.5</v>
      </c>
      <c r="C34">
        <f t="shared" si="0"/>
        <v>9.860000000000003</v>
      </c>
      <c r="D34">
        <v>6</v>
      </c>
      <c r="E34">
        <f t="shared" si="1"/>
        <v>9.7773000000000003</v>
      </c>
    </row>
    <row r="35" spans="1:5">
      <c r="A35" t="s">
        <v>110</v>
      </c>
      <c r="B35">
        <v>19.2</v>
      </c>
      <c r="C35">
        <f t="shared" si="0"/>
        <v>122.36828399999999</v>
      </c>
      <c r="D35">
        <v>20.399999999999999</v>
      </c>
      <c r="E35">
        <f t="shared" si="1"/>
        <v>143.98443599999999</v>
      </c>
    </row>
    <row r="36" spans="1:5">
      <c r="C36">
        <f>SUM(C3:C35)</f>
        <v>3716.5980480000003</v>
      </c>
      <c r="E36">
        <f>SUM(E3:E35)</f>
        <v>3956.2392039999991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32"/>
  <sheetViews>
    <sheetView topLeftCell="A21" workbookViewId="0">
      <selection activeCell="F16" sqref="F16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132</v>
      </c>
      <c r="C2" t="s">
        <v>134</v>
      </c>
      <c r="D2" t="s">
        <v>8</v>
      </c>
      <c r="E2" t="s">
        <v>129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56</v>
      </c>
      <c r="B3">
        <v>14.9</v>
      </c>
      <c r="C3">
        <f>34.4703-8.0671*(B3)+0.6586*(B3)^2</f>
        <v>60.48629600000001</v>
      </c>
      <c r="D3">
        <v>16</v>
      </c>
      <c r="E3">
        <f>34.4703-8.0671*(D3)+0.6586*(D3)^2</f>
        <v>73.9983</v>
      </c>
      <c r="F3">
        <v>0</v>
      </c>
      <c r="H3">
        <v>0</v>
      </c>
      <c r="K3" t="s">
        <v>33</v>
      </c>
      <c r="L3">
        <v>4.5999999999999996</v>
      </c>
      <c r="N3" t="s">
        <v>34</v>
      </c>
      <c r="O3">
        <v>5</v>
      </c>
      <c r="P3">
        <v>8</v>
      </c>
      <c r="Q3" t="s">
        <v>34</v>
      </c>
      <c r="R3">
        <v>3</v>
      </c>
      <c r="S3">
        <v>12</v>
      </c>
      <c r="T3" t="s">
        <v>35</v>
      </c>
      <c r="U3">
        <v>2</v>
      </c>
      <c r="V3">
        <v>8</v>
      </c>
    </row>
    <row r="4" spans="1:22">
      <c r="A4" t="s">
        <v>56</v>
      </c>
      <c r="B4">
        <v>19.8</v>
      </c>
      <c r="C4">
        <f t="shared" ref="C4:C30" si="0">34.4703-8.0671*(B4)+0.6586*(B4)^2</f>
        <v>132.93926400000001</v>
      </c>
      <c r="D4">
        <v>21.2</v>
      </c>
      <c r="E4">
        <f t="shared" ref="E4:E31" si="1">34.4703-8.0671*(D4)+0.6586*(D4)^2</f>
        <v>159.44896399999999</v>
      </c>
      <c r="K4" t="s">
        <v>33</v>
      </c>
      <c r="L4">
        <v>1.5</v>
      </c>
      <c r="M4">
        <v>2.7</v>
      </c>
      <c r="T4" t="s">
        <v>52</v>
      </c>
      <c r="U4">
        <v>4</v>
      </c>
      <c r="V4">
        <v>10</v>
      </c>
    </row>
    <row r="5" spans="1:22">
      <c r="A5" t="s">
        <v>56</v>
      </c>
      <c r="B5">
        <v>11.5</v>
      </c>
      <c r="C5">
        <f t="shared" si="0"/>
        <v>28.798499999999997</v>
      </c>
      <c r="D5">
        <v>12.7</v>
      </c>
      <c r="E5">
        <f t="shared" si="1"/>
        <v>38.243724</v>
      </c>
      <c r="K5" t="s">
        <v>33</v>
      </c>
      <c r="L5">
        <v>3.4</v>
      </c>
      <c r="M5">
        <v>4.0999999999999996</v>
      </c>
      <c r="T5" t="s">
        <v>53</v>
      </c>
      <c r="U5">
        <v>1</v>
      </c>
      <c r="V5">
        <v>6</v>
      </c>
    </row>
    <row r="6" spans="1:22">
      <c r="A6" t="s">
        <v>116</v>
      </c>
      <c r="B6">
        <v>5.0999999999999996</v>
      </c>
      <c r="C6">
        <f t="shared" si="0"/>
        <v>10.458276000000001</v>
      </c>
      <c r="D6">
        <v>5.8</v>
      </c>
      <c r="E6">
        <f t="shared" si="1"/>
        <v>9.8364240000000045</v>
      </c>
      <c r="K6" t="s">
        <v>40</v>
      </c>
      <c r="L6">
        <v>3.1</v>
      </c>
      <c r="M6">
        <v>4</v>
      </c>
    </row>
    <row r="7" spans="1:22">
      <c r="A7" t="s">
        <v>56</v>
      </c>
      <c r="B7">
        <v>7.2</v>
      </c>
      <c r="C7">
        <f t="shared" si="0"/>
        <v>10.529004</v>
      </c>
      <c r="D7">
        <v>8.5</v>
      </c>
      <c r="E7">
        <f t="shared" si="1"/>
        <v>13.483799999999995</v>
      </c>
      <c r="K7" t="s">
        <v>33</v>
      </c>
      <c r="L7">
        <v>3.4</v>
      </c>
      <c r="M7">
        <v>3.8</v>
      </c>
    </row>
    <row r="8" spans="1:22">
      <c r="A8" t="s">
        <v>56</v>
      </c>
      <c r="B8">
        <v>13</v>
      </c>
      <c r="C8">
        <f t="shared" si="0"/>
        <v>40.90140000000001</v>
      </c>
      <c r="D8">
        <v>14.2</v>
      </c>
      <c r="E8">
        <f t="shared" si="1"/>
        <v>52.717583999999988</v>
      </c>
      <c r="K8" t="s">
        <v>23</v>
      </c>
      <c r="L8">
        <v>2.9</v>
      </c>
      <c r="M8">
        <v>3.7</v>
      </c>
    </row>
    <row r="9" spans="1:22">
      <c r="A9" t="s">
        <v>56</v>
      </c>
      <c r="B9">
        <v>7.4</v>
      </c>
      <c r="C9">
        <f t="shared" si="0"/>
        <v>10.838695999999999</v>
      </c>
      <c r="D9">
        <v>8.6999999999999993</v>
      </c>
      <c r="E9">
        <f t="shared" si="1"/>
        <v>14.135963999999994</v>
      </c>
      <c r="K9" t="s">
        <v>30</v>
      </c>
      <c r="L9">
        <v>2.2999999999999998</v>
      </c>
      <c r="M9">
        <v>0</v>
      </c>
    </row>
    <row r="10" spans="1:22">
      <c r="A10" t="s">
        <v>116</v>
      </c>
      <c r="B10">
        <v>5.2</v>
      </c>
      <c r="C10">
        <f t="shared" si="0"/>
        <v>10.329924000000002</v>
      </c>
      <c r="D10">
        <v>6.5</v>
      </c>
      <c r="E10">
        <f t="shared" si="1"/>
        <v>9.860000000000003</v>
      </c>
      <c r="K10" t="s">
        <v>33</v>
      </c>
      <c r="L10">
        <v>1.7</v>
      </c>
      <c r="M10">
        <v>0</v>
      </c>
    </row>
    <row r="11" spans="1:22">
      <c r="A11" t="s">
        <v>94</v>
      </c>
      <c r="B11">
        <v>31.8</v>
      </c>
      <c r="C11">
        <f t="shared" si="0"/>
        <v>443.93918400000001</v>
      </c>
      <c r="D11">
        <v>33</v>
      </c>
      <c r="E11">
        <f t="shared" si="1"/>
        <v>485.47139999999996</v>
      </c>
    </row>
    <row r="12" spans="1:22">
      <c r="A12" t="s">
        <v>55</v>
      </c>
      <c r="B12">
        <v>5</v>
      </c>
      <c r="C12">
        <f t="shared" si="0"/>
        <v>10.599800000000005</v>
      </c>
      <c r="D12">
        <v>6.2</v>
      </c>
      <c r="E12">
        <f t="shared" si="1"/>
        <v>9.7708639999999995</v>
      </c>
    </row>
    <row r="13" spans="1:22">
      <c r="A13" t="s">
        <v>56</v>
      </c>
      <c r="B13">
        <v>16.100000000000001</v>
      </c>
      <c r="C13">
        <f t="shared" si="0"/>
        <v>75.305696000000012</v>
      </c>
      <c r="D13">
        <v>17.399999999999999</v>
      </c>
      <c r="E13">
        <f t="shared" si="1"/>
        <v>93.50049599999997</v>
      </c>
    </row>
    <row r="14" spans="1:22">
      <c r="A14" t="s">
        <v>56</v>
      </c>
      <c r="B14">
        <v>32.5</v>
      </c>
      <c r="C14">
        <f t="shared" si="0"/>
        <v>467.93580000000003</v>
      </c>
      <c r="D14">
        <v>33.700000000000003</v>
      </c>
      <c r="E14">
        <f t="shared" si="1"/>
        <v>510.57446400000015</v>
      </c>
    </row>
    <row r="15" spans="1:22">
      <c r="A15" t="s">
        <v>94</v>
      </c>
      <c r="B15">
        <v>9.1</v>
      </c>
      <c r="C15">
        <f t="shared" si="0"/>
        <v>15.598356000000003</v>
      </c>
      <c r="D15">
        <v>9.9</v>
      </c>
      <c r="E15">
        <f t="shared" si="1"/>
        <v>19.155396000000003</v>
      </c>
    </row>
    <row r="16" spans="1:22">
      <c r="A16" t="s">
        <v>117</v>
      </c>
      <c r="B16">
        <v>8.1999999999999993</v>
      </c>
      <c r="C16">
        <f t="shared" si="0"/>
        <v>12.604344000000005</v>
      </c>
      <c r="D16">
        <v>8.6</v>
      </c>
      <c r="E16">
        <f t="shared" si="1"/>
        <v>13.803295999999996</v>
      </c>
    </row>
    <row r="17" spans="1:5">
      <c r="A17" t="s">
        <v>94</v>
      </c>
      <c r="B17">
        <v>23.8</v>
      </c>
      <c r="C17">
        <f t="shared" si="0"/>
        <v>215.53070400000001</v>
      </c>
      <c r="D17">
        <v>24.7</v>
      </c>
      <c r="E17">
        <f t="shared" si="1"/>
        <v>237.01820399999997</v>
      </c>
    </row>
    <row r="18" spans="1:5">
      <c r="A18" t="s">
        <v>94</v>
      </c>
      <c r="B18">
        <v>25.8</v>
      </c>
      <c r="C18">
        <f t="shared" si="0"/>
        <v>264.72962399999994</v>
      </c>
      <c r="D18">
        <v>26.6</v>
      </c>
      <c r="E18">
        <f t="shared" si="1"/>
        <v>285.884456</v>
      </c>
    </row>
    <row r="19" spans="1:5">
      <c r="A19" t="s">
        <v>94</v>
      </c>
      <c r="B19">
        <v>34.200000000000003</v>
      </c>
      <c r="C19">
        <f t="shared" si="0"/>
        <v>528.90038400000003</v>
      </c>
      <c r="D19">
        <v>34.9</v>
      </c>
      <c r="E19">
        <f t="shared" si="1"/>
        <v>555.10989599999994</v>
      </c>
    </row>
    <row r="20" spans="1:5">
      <c r="A20" t="s">
        <v>55</v>
      </c>
      <c r="B20">
        <v>7</v>
      </c>
      <c r="C20">
        <f t="shared" si="0"/>
        <v>10.271999999999998</v>
      </c>
      <c r="D20">
        <v>8.1999999999999993</v>
      </c>
      <c r="E20">
        <f t="shared" si="1"/>
        <v>12.604344000000005</v>
      </c>
    </row>
    <row r="21" spans="1:5">
      <c r="A21" t="s">
        <v>94</v>
      </c>
      <c r="B21">
        <v>5.7</v>
      </c>
      <c r="C21">
        <f t="shared" si="0"/>
        <v>9.8857440000000025</v>
      </c>
      <c r="D21">
        <v>6.8</v>
      </c>
      <c r="E21">
        <f t="shared" si="1"/>
        <v>10.067684</v>
      </c>
    </row>
    <row r="22" spans="1:5">
      <c r="A22" t="s">
        <v>55</v>
      </c>
      <c r="B22">
        <v>5.2</v>
      </c>
      <c r="C22">
        <f t="shared" si="0"/>
        <v>10.329924000000002</v>
      </c>
      <c r="D22">
        <v>6.5</v>
      </c>
      <c r="E22">
        <f t="shared" si="1"/>
        <v>9.860000000000003</v>
      </c>
    </row>
    <row r="23" spans="1:5">
      <c r="A23" t="s">
        <v>94</v>
      </c>
      <c r="B23">
        <v>19.3</v>
      </c>
      <c r="C23">
        <f t="shared" si="0"/>
        <v>124.097184</v>
      </c>
      <c r="D23">
        <v>20.100000000000001</v>
      </c>
      <c r="E23">
        <f t="shared" si="1"/>
        <v>138.40257599999998</v>
      </c>
    </row>
    <row r="24" spans="1:5">
      <c r="A24" t="s">
        <v>55</v>
      </c>
      <c r="B24">
        <v>6.2</v>
      </c>
      <c r="C24">
        <f t="shared" si="0"/>
        <v>9.7708639999999995</v>
      </c>
      <c r="D24">
        <v>7.5</v>
      </c>
      <c r="E24">
        <f t="shared" si="1"/>
        <v>11.013300000000001</v>
      </c>
    </row>
    <row r="25" spans="1:5">
      <c r="A25" t="s">
        <v>116</v>
      </c>
      <c r="B25">
        <v>5.7</v>
      </c>
      <c r="C25">
        <f t="shared" si="0"/>
        <v>9.8857440000000025</v>
      </c>
      <c r="D25">
        <v>6.4</v>
      </c>
      <c r="E25">
        <f t="shared" si="1"/>
        <v>9.8171160000000022</v>
      </c>
    </row>
    <row r="26" spans="1:5">
      <c r="A26" t="s">
        <v>116</v>
      </c>
      <c r="B26">
        <v>5.2</v>
      </c>
      <c r="C26">
        <f t="shared" si="0"/>
        <v>10.329924000000002</v>
      </c>
      <c r="D26">
        <v>6</v>
      </c>
      <c r="E26">
        <f t="shared" si="1"/>
        <v>9.7773000000000003</v>
      </c>
    </row>
    <row r="27" spans="1:5">
      <c r="A27" t="s">
        <v>94</v>
      </c>
      <c r="B27">
        <v>8.1999999999999993</v>
      </c>
      <c r="C27">
        <f t="shared" si="0"/>
        <v>12.604344000000005</v>
      </c>
      <c r="D27">
        <v>9.3000000000000007</v>
      </c>
      <c r="E27">
        <f t="shared" si="1"/>
        <v>16.408583999999998</v>
      </c>
    </row>
    <row r="28" spans="1:5">
      <c r="A28" t="s">
        <v>56</v>
      </c>
      <c r="B28">
        <v>15.6</v>
      </c>
      <c r="C28">
        <f t="shared" si="0"/>
        <v>68.900436000000013</v>
      </c>
      <c r="D28">
        <v>17</v>
      </c>
      <c r="E28">
        <f t="shared" si="1"/>
        <v>87.664999999999992</v>
      </c>
    </row>
    <row r="29" spans="1:5">
      <c r="A29" t="s">
        <v>55</v>
      </c>
      <c r="B29">
        <v>51.8</v>
      </c>
      <c r="C29">
        <f t="shared" si="0"/>
        <v>1383.7763839999998</v>
      </c>
      <c r="D29">
        <v>52.1</v>
      </c>
      <c r="E29">
        <f t="shared" si="1"/>
        <v>1401.8848160000002</v>
      </c>
    </row>
    <row r="30" spans="1:5">
      <c r="A30" t="s">
        <v>55</v>
      </c>
      <c r="B30">
        <v>26</v>
      </c>
      <c r="C30">
        <f t="shared" si="0"/>
        <v>269.9393</v>
      </c>
      <c r="D30">
        <v>27.7</v>
      </c>
      <c r="E30">
        <f t="shared" si="1"/>
        <v>316.34882399999998</v>
      </c>
    </row>
    <row r="31" spans="1:5">
      <c r="A31" t="s">
        <v>55</v>
      </c>
      <c r="C31">
        <f>SUM(C3:C30)</f>
        <v>4260.2170999999998</v>
      </c>
      <c r="D31">
        <v>5.7</v>
      </c>
      <c r="E31">
        <f t="shared" si="1"/>
        <v>9.8857440000000025</v>
      </c>
    </row>
    <row r="32" spans="1:5">
      <c r="E32">
        <f>SUM(E3:E31)</f>
        <v>4615.748520000001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17"/>
  <sheetViews>
    <sheetView workbookViewId="0">
      <selection activeCell="G9" sqref="G9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132</v>
      </c>
      <c r="C2" t="s">
        <v>134</v>
      </c>
      <c r="D2" t="s">
        <v>8</v>
      </c>
      <c r="E2" t="s">
        <v>129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55</v>
      </c>
      <c r="B3">
        <v>24.5</v>
      </c>
      <c r="C3">
        <f>34.4703-8.0671*(B3)+0.6586*(B3)^2</f>
        <v>232.15099999999998</v>
      </c>
      <c r="D3">
        <v>25.6</v>
      </c>
      <c r="E3">
        <f>34.4703-8.0671*(D3)+0.6586*(D3)^2</f>
        <v>259.57263600000005</v>
      </c>
      <c r="F3">
        <v>3</v>
      </c>
      <c r="H3">
        <v>0</v>
      </c>
      <c r="K3" t="s">
        <v>20</v>
      </c>
      <c r="L3">
        <v>3.8</v>
      </c>
      <c r="N3" t="s">
        <v>40</v>
      </c>
      <c r="O3">
        <v>1</v>
      </c>
      <c r="P3">
        <v>4</v>
      </c>
      <c r="Q3" t="s">
        <v>21</v>
      </c>
      <c r="R3">
        <v>3</v>
      </c>
      <c r="S3">
        <v>5</v>
      </c>
      <c r="T3" t="s">
        <v>24</v>
      </c>
      <c r="U3">
        <v>5</v>
      </c>
      <c r="V3">
        <v>15</v>
      </c>
    </row>
    <row r="4" spans="1:22">
      <c r="A4" t="s">
        <v>118</v>
      </c>
      <c r="B4">
        <v>62.3</v>
      </c>
      <c r="C4">
        <f t="shared" ref="C4:C16" si="0">34.4703-8.0671*(B4)+0.6586*(B4)^2</f>
        <v>2088.1075639999999</v>
      </c>
      <c r="D4">
        <v>62.6</v>
      </c>
      <c r="E4">
        <f t="shared" ref="E4:E16" si="1">34.4703-8.0671*(D4)+0.6586*(D4)^2</f>
        <v>2110.3651760000002</v>
      </c>
      <c r="K4" t="s">
        <v>20</v>
      </c>
      <c r="L4">
        <v>4.0999999999999996</v>
      </c>
    </row>
    <row r="5" spans="1:22">
      <c r="A5" t="s">
        <v>55</v>
      </c>
      <c r="B5">
        <v>14.3</v>
      </c>
      <c r="C5">
        <f t="shared" si="0"/>
        <v>53.787883999999991</v>
      </c>
      <c r="D5">
        <v>15.5</v>
      </c>
      <c r="E5">
        <f t="shared" si="1"/>
        <v>67.658899999999988</v>
      </c>
      <c r="K5" t="s">
        <v>29</v>
      </c>
      <c r="L5">
        <v>3.2</v>
      </c>
      <c r="M5">
        <v>4.8</v>
      </c>
    </row>
    <row r="6" spans="1:22">
      <c r="A6" t="s">
        <v>55</v>
      </c>
      <c r="B6">
        <v>11</v>
      </c>
      <c r="C6">
        <f t="shared" si="0"/>
        <v>25.422799999999988</v>
      </c>
      <c r="D6">
        <v>12.3</v>
      </c>
      <c r="E6">
        <f t="shared" si="1"/>
        <v>34.884563999999997</v>
      </c>
      <c r="K6" t="s">
        <v>29</v>
      </c>
      <c r="M6">
        <v>1.8</v>
      </c>
    </row>
    <row r="7" spans="1:22">
      <c r="A7" t="s">
        <v>55</v>
      </c>
      <c r="B7">
        <v>38.4</v>
      </c>
      <c r="C7">
        <f t="shared" si="0"/>
        <v>695.83887599999991</v>
      </c>
      <c r="D7">
        <v>39.700000000000003</v>
      </c>
      <c r="E7">
        <f t="shared" si="1"/>
        <v>752.21930399999997</v>
      </c>
    </row>
    <row r="8" spans="1:22">
      <c r="A8" t="s">
        <v>116</v>
      </c>
      <c r="B8">
        <v>5.6</v>
      </c>
      <c r="C8">
        <f t="shared" si="0"/>
        <v>9.9482360000000014</v>
      </c>
      <c r="D8">
        <v>6.2</v>
      </c>
      <c r="E8">
        <f t="shared" si="1"/>
        <v>9.7708639999999995</v>
      </c>
    </row>
    <row r="9" spans="1:22">
      <c r="A9" t="s">
        <v>90</v>
      </c>
      <c r="B9">
        <v>5.6</v>
      </c>
      <c r="C9">
        <f t="shared" si="0"/>
        <v>9.9482360000000014</v>
      </c>
      <c r="D9">
        <v>6</v>
      </c>
      <c r="E9">
        <f t="shared" si="1"/>
        <v>9.7773000000000003</v>
      </c>
    </row>
    <row r="10" spans="1:22">
      <c r="A10" t="s">
        <v>55</v>
      </c>
      <c r="B10">
        <v>9.6999999999999993</v>
      </c>
      <c r="C10">
        <f t="shared" si="0"/>
        <v>18.187103999999998</v>
      </c>
      <c r="D10">
        <v>10.9</v>
      </c>
      <c r="E10">
        <f t="shared" si="1"/>
        <v>24.787175999999995</v>
      </c>
    </row>
    <row r="11" spans="1:22">
      <c r="A11" t="s">
        <v>116</v>
      </c>
      <c r="B11">
        <v>6.2</v>
      </c>
      <c r="C11">
        <f t="shared" si="0"/>
        <v>9.7708639999999995</v>
      </c>
      <c r="D11">
        <v>7</v>
      </c>
      <c r="E11">
        <f t="shared" si="1"/>
        <v>10.271999999999998</v>
      </c>
    </row>
    <row r="12" spans="1:22">
      <c r="A12" t="s">
        <v>90</v>
      </c>
      <c r="B12">
        <v>5.3</v>
      </c>
      <c r="C12">
        <f t="shared" si="0"/>
        <v>10.214744000000003</v>
      </c>
      <c r="D12">
        <v>5.8</v>
      </c>
      <c r="E12">
        <f t="shared" si="1"/>
        <v>9.8364240000000045</v>
      </c>
    </row>
    <row r="13" spans="1:22">
      <c r="A13" t="s">
        <v>116</v>
      </c>
      <c r="B13">
        <v>6</v>
      </c>
      <c r="C13">
        <f t="shared" si="0"/>
        <v>9.7773000000000003</v>
      </c>
      <c r="D13">
        <v>6.8</v>
      </c>
      <c r="E13">
        <f t="shared" si="1"/>
        <v>10.067684</v>
      </c>
    </row>
    <row r="14" spans="1:22">
      <c r="A14" t="s">
        <v>90</v>
      </c>
      <c r="B14">
        <v>5.2</v>
      </c>
      <c r="C14">
        <f t="shared" si="0"/>
        <v>10.329924000000002</v>
      </c>
      <c r="D14">
        <v>5.7</v>
      </c>
      <c r="E14">
        <f t="shared" si="1"/>
        <v>9.8857440000000025</v>
      </c>
    </row>
    <row r="15" spans="1:22">
      <c r="A15" t="s">
        <v>90</v>
      </c>
      <c r="B15">
        <v>5.3</v>
      </c>
      <c r="C15">
        <f t="shared" si="0"/>
        <v>10.214744000000003</v>
      </c>
      <c r="D15">
        <v>5.7</v>
      </c>
      <c r="E15">
        <f t="shared" si="1"/>
        <v>9.8857440000000025</v>
      </c>
    </row>
    <row r="16" spans="1:22">
      <c r="A16" t="s">
        <v>90</v>
      </c>
      <c r="B16">
        <v>5</v>
      </c>
      <c r="C16">
        <f t="shared" si="0"/>
        <v>10.599800000000005</v>
      </c>
      <c r="D16">
        <v>5.5</v>
      </c>
      <c r="E16">
        <f t="shared" si="1"/>
        <v>10.023899999999998</v>
      </c>
    </row>
    <row r="17" spans="3:5">
      <c r="C17">
        <f>SUM(C3:C16)</f>
        <v>3194.2990759999998</v>
      </c>
      <c r="E17">
        <f>SUM(E3:E16)</f>
        <v>3329.0074160000004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29"/>
  <sheetViews>
    <sheetView topLeftCell="A12" workbookViewId="0">
      <selection activeCell="G37" sqref="G37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132</v>
      </c>
      <c r="C2" t="s">
        <v>133</v>
      </c>
      <c r="D2" t="s">
        <v>8</v>
      </c>
      <c r="E2" t="s">
        <v>129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119</v>
      </c>
      <c r="B3">
        <v>7.8</v>
      </c>
      <c r="C3">
        <f>34.4703-8.0671*(B3)+0.6586*(B3)^2</f>
        <v>11.616144000000006</v>
      </c>
      <c r="D3">
        <v>9</v>
      </c>
      <c r="E3">
        <f>34.4703-8.0671*(D3)+0.6586*(D3)^2</f>
        <v>15.213000000000001</v>
      </c>
      <c r="F3">
        <v>0</v>
      </c>
      <c r="G3">
        <v>2</v>
      </c>
      <c r="H3">
        <v>0</v>
      </c>
      <c r="K3" t="s">
        <v>29</v>
      </c>
      <c r="L3">
        <v>2.6</v>
      </c>
      <c r="N3" t="s">
        <v>32</v>
      </c>
      <c r="O3">
        <v>5</v>
      </c>
      <c r="P3">
        <v>9</v>
      </c>
      <c r="Q3" t="s">
        <v>32</v>
      </c>
      <c r="R3">
        <v>10</v>
      </c>
      <c r="S3">
        <v>10</v>
      </c>
      <c r="T3" t="s">
        <v>25</v>
      </c>
      <c r="U3">
        <v>20</v>
      </c>
      <c r="V3">
        <v>30</v>
      </c>
    </row>
    <row r="4" spans="1:22">
      <c r="A4" t="s">
        <v>120</v>
      </c>
      <c r="B4">
        <v>11</v>
      </c>
      <c r="C4">
        <f t="shared" ref="C4:C28" si="0">34.4703-8.0671*(B4)+0.6586*(B4)^2</f>
        <v>25.422799999999988</v>
      </c>
      <c r="D4">
        <v>12.1</v>
      </c>
      <c r="E4">
        <f t="shared" ref="E4:E28" si="1">34.4703-8.0671*(D4)+0.6586*(D4)^2</f>
        <v>33.284016000000001</v>
      </c>
      <c r="K4" t="s">
        <v>49</v>
      </c>
      <c r="L4">
        <v>2.2000000000000002</v>
      </c>
      <c r="M4">
        <v>3.3</v>
      </c>
    </row>
    <row r="5" spans="1:22">
      <c r="A5" t="s">
        <v>64</v>
      </c>
      <c r="B5">
        <v>12.3</v>
      </c>
      <c r="C5">
        <f t="shared" si="0"/>
        <v>34.884563999999997</v>
      </c>
      <c r="D5">
        <v>13.2</v>
      </c>
      <c r="E5">
        <f t="shared" si="1"/>
        <v>42.739044000000007</v>
      </c>
      <c r="K5" t="s">
        <v>50</v>
      </c>
      <c r="L5">
        <v>2.2000000000000002</v>
      </c>
      <c r="M5">
        <v>3.1</v>
      </c>
    </row>
    <row r="6" spans="1:22">
      <c r="A6" t="s">
        <v>119</v>
      </c>
      <c r="B6">
        <v>24.6</v>
      </c>
      <c r="C6">
        <f t="shared" si="0"/>
        <v>234.57801600000002</v>
      </c>
      <c r="D6">
        <v>0</v>
      </c>
      <c r="K6" t="s">
        <v>36</v>
      </c>
      <c r="L6">
        <v>1.6</v>
      </c>
      <c r="M6">
        <v>2.1</v>
      </c>
    </row>
    <row r="7" spans="1:22">
      <c r="A7" t="s">
        <v>55</v>
      </c>
      <c r="B7">
        <v>24.7</v>
      </c>
      <c r="C7">
        <f t="shared" si="0"/>
        <v>237.01820399999997</v>
      </c>
      <c r="D7">
        <v>25.9</v>
      </c>
      <c r="E7">
        <f t="shared" si="1"/>
        <v>267.32787599999995</v>
      </c>
      <c r="K7" t="s">
        <v>36</v>
      </c>
      <c r="L7">
        <v>1.2</v>
      </c>
      <c r="M7">
        <v>2</v>
      </c>
    </row>
    <row r="8" spans="1:22">
      <c r="A8" t="s">
        <v>57</v>
      </c>
      <c r="B8">
        <v>21</v>
      </c>
      <c r="C8">
        <f t="shared" si="0"/>
        <v>155.50379999999998</v>
      </c>
      <c r="D8">
        <v>22.1</v>
      </c>
      <c r="E8">
        <f t="shared" si="1"/>
        <v>177.85421600000001</v>
      </c>
      <c r="K8" t="s">
        <v>32</v>
      </c>
      <c r="L8">
        <v>1.6</v>
      </c>
      <c r="M8">
        <v>2</v>
      </c>
    </row>
    <row r="9" spans="1:22">
      <c r="A9" t="s">
        <v>57</v>
      </c>
      <c r="B9">
        <v>17.600000000000001</v>
      </c>
      <c r="C9">
        <f t="shared" si="0"/>
        <v>96.497276000000028</v>
      </c>
      <c r="D9">
        <v>18.7</v>
      </c>
      <c r="E9">
        <f t="shared" si="1"/>
        <v>113.92136399999998</v>
      </c>
      <c r="K9" t="s">
        <v>36</v>
      </c>
      <c r="L9">
        <v>2.1</v>
      </c>
      <c r="M9">
        <v>2.8</v>
      </c>
    </row>
    <row r="10" spans="1:22">
      <c r="A10" t="s">
        <v>57</v>
      </c>
      <c r="B10">
        <v>14.2</v>
      </c>
      <c r="C10">
        <f t="shared" si="0"/>
        <v>52.717583999999988</v>
      </c>
      <c r="D10">
        <v>15.5</v>
      </c>
      <c r="E10">
        <f t="shared" si="1"/>
        <v>67.658899999999988</v>
      </c>
      <c r="K10" t="s">
        <v>32</v>
      </c>
      <c r="M10">
        <v>4.0999999999999996</v>
      </c>
    </row>
    <row r="11" spans="1:22">
      <c r="A11" t="s">
        <v>60</v>
      </c>
      <c r="B11">
        <v>5.7</v>
      </c>
      <c r="C11">
        <f t="shared" si="0"/>
        <v>9.8857440000000025</v>
      </c>
      <c r="D11">
        <v>7.1</v>
      </c>
      <c r="E11">
        <f t="shared" si="1"/>
        <v>10.393915999999997</v>
      </c>
      <c r="K11" t="s">
        <v>32</v>
      </c>
      <c r="M11">
        <v>1.6</v>
      </c>
    </row>
    <row r="12" spans="1:22">
      <c r="A12" t="s">
        <v>60</v>
      </c>
      <c r="B12">
        <v>8.6</v>
      </c>
      <c r="C12">
        <f t="shared" si="0"/>
        <v>13.803295999999996</v>
      </c>
      <c r="D12">
        <v>10</v>
      </c>
      <c r="E12">
        <f t="shared" si="1"/>
        <v>19.659300000000009</v>
      </c>
    </row>
    <row r="13" spans="1:22">
      <c r="A13" t="s">
        <v>121</v>
      </c>
      <c r="B13">
        <v>56.5</v>
      </c>
      <c r="C13">
        <f t="shared" si="0"/>
        <v>1681.0949999999998</v>
      </c>
      <c r="D13">
        <v>57</v>
      </c>
      <c r="E13">
        <f t="shared" si="1"/>
        <v>1714.4370000000001</v>
      </c>
    </row>
    <row r="14" spans="1:22">
      <c r="A14" t="s">
        <v>65</v>
      </c>
      <c r="B14">
        <v>13.7</v>
      </c>
      <c r="C14">
        <f t="shared" si="0"/>
        <v>47.563663999999974</v>
      </c>
      <c r="D14">
        <v>14.9</v>
      </c>
      <c r="E14">
        <f t="shared" si="1"/>
        <v>60.48629600000001</v>
      </c>
    </row>
    <row r="15" spans="1:22">
      <c r="A15" t="s">
        <v>60</v>
      </c>
      <c r="B15">
        <v>10</v>
      </c>
      <c r="C15">
        <f t="shared" si="0"/>
        <v>19.659300000000009</v>
      </c>
      <c r="D15">
        <v>11.2</v>
      </c>
      <c r="E15">
        <f t="shared" si="1"/>
        <v>26.733563999999994</v>
      </c>
    </row>
    <row r="16" spans="1:22">
      <c r="A16" t="s">
        <v>64</v>
      </c>
      <c r="B16">
        <v>5.2</v>
      </c>
      <c r="C16">
        <f t="shared" si="0"/>
        <v>10.329924000000002</v>
      </c>
      <c r="D16">
        <v>6.3</v>
      </c>
      <c r="E16">
        <f t="shared" si="1"/>
        <v>9.7874039999999987</v>
      </c>
    </row>
    <row r="17" spans="1:5">
      <c r="A17" t="s">
        <v>57</v>
      </c>
      <c r="B17">
        <v>14.1</v>
      </c>
      <c r="C17">
        <f t="shared" si="0"/>
        <v>51.660455999999982</v>
      </c>
      <c r="D17">
        <v>15.4</v>
      </c>
      <c r="E17">
        <f t="shared" si="1"/>
        <v>66.430536000000018</v>
      </c>
    </row>
    <row r="18" spans="1:5">
      <c r="A18" t="s">
        <v>122</v>
      </c>
      <c r="B18">
        <v>42.8</v>
      </c>
      <c r="C18">
        <f t="shared" si="0"/>
        <v>895.64824399999986</v>
      </c>
      <c r="D18">
        <v>43.5</v>
      </c>
      <c r="E18">
        <f t="shared" si="1"/>
        <v>929.78729999999996</v>
      </c>
    </row>
    <row r="19" spans="1:5">
      <c r="A19" t="s">
        <v>119</v>
      </c>
      <c r="B19">
        <v>24.9</v>
      </c>
      <c r="C19">
        <f t="shared" si="0"/>
        <v>241.93809599999992</v>
      </c>
      <c r="D19">
        <v>26.3</v>
      </c>
      <c r="E19">
        <f t="shared" si="1"/>
        <v>277.85260400000004</v>
      </c>
    </row>
    <row r="20" spans="1:5">
      <c r="A20" t="s">
        <v>123</v>
      </c>
      <c r="B20">
        <v>39.9</v>
      </c>
      <c r="C20">
        <f t="shared" si="0"/>
        <v>761.09079599999995</v>
      </c>
      <c r="D20">
        <v>40.799999999999997</v>
      </c>
      <c r="E20">
        <f t="shared" si="1"/>
        <v>801.66452399999991</v>
      </c>
    </row>
    <row r="21" spans="1:5">
      <c r="A21" t="s">
        <v>65</v>
      </c>
      <c r="B21">
        <v>8</v>
      </c>
      <c r="C21">
        <f t="shared" si="0"/>
        <v>12.0839</v>
      </c>
      <c r="D21">
        <v>9.5</v>
      </c>
      <c r="E21">
        <f t="shared" si="1"/>
        <v>17.271499999999996</v>
      </c>
    </row>
    <row r="22" spans="1:5">
      <c r="A22" t="s">
        <v>68</v>
      </c>
      <c r="B22">
        <v>14</v>
      </c>
      <c r="C22">
        <f t="shared" si="0"/>
        <v>50.616500000000002</v>
      </c>
      <c r="D22">
        <v>14.8</v>
      </c>
      <c r="E22">
        <f t="shared" si="1"/>
        <v>59.336963999999995</v>
      </c>
    </row>
    <row r="23" spans="1:5">
      <c r="A23" t="s">
        <v>65</v>
      </c>
      <c r="B23">
        <v>51.8</v>
      </c>
      <c r="C23">
        <f t="shared" si="0"/>
        <v>1383.7763839999998</v>
      </c>
      <c r="D23">
        <v>52.6</v>
      </c>
      <c r="E23">
        <f t="shared" si="1"/>
        <v>1432.328976</v>
      </c>
    </row>
    <row r="24" spans="1:5">
      <c r="A24" t="s">
        <v>65</v>
      </c>
      <c r="B24">
        <v>10</v>
      </c>
      <c r="C24">
        <f t="shared" si="0"/>
        <v>19.659300000000009</v>
      </c>
      <c r="D24">
        <v>11.4</v>
      </c>
      <c r="E24">
        <f t="shared" si="1"/>
        <v>28.097016000000004</v>
      </c>
    </row>
    <row r="25" spans="1:5">
      <c r="A25" t="s">
        <v>65</v>
      </c>
      <c r="B25">
        <v>36.799999999999997</v>
      </c>
      <c r="C25">
        <f t="shared" si="0"/>
        <v>629.50348399999984</v>
      </c>
      <c r="D25">
        <v>37.799999999999997</v>
      </c>
      <c r="E25">
        <f t="shared" si="1"/>
        <v>670.56794399999967</v>
      </c>
    </row>
    <row r="26" spans="1:5">
      <c r="A26" t="s">
        <v>57</v>
      </c>
      <c r="B26">
        <v>50.8</v>
      </c>
      <c r="C26">
        <f t="shared" si="0"/>
        <v>1324.2711239999999</v>
      </c>
      <c r="D26">
        <v>51.6</v>
      </c>
      <c r="E26">
        <f t="shared" si="1"/>
        <v>1371.7699559999999</v>
      </c>
    </row>
    <row r="27" spans="1:5">
      <c r="A27" t="s">
        <v>65</v>
      </c>
      <c r="B27">
        <v>39</v>
      </c>
      <c r="C27">
        <f t="shared" si="0"/>
        <v>721.58400000000006</v>
      </c>
      <c r="D27">
        <v>40.299999999999997</v>
      </c>
      <c r="E27">
        <f t="shared" si="1"/>
        <v>778.99184399999967</v>
      </c>
    </row>
    <row r="28" spans="1:5">
      <c r="A28" t="s">
        <v>57</v>
      </c>
      <c r="B28">
        <v>9.6</v>
      </c>
      <c r="C28">
        <f t="shared" si="0"/>
        <v>17.722715999999998</v>
      </c>
      <c r="D28">
        <v>10.9</v>
      </c>
      <c r="E28">
        <f t="shared" si="1"/>
        <v>24.787175999999995</v>
      </c>
    </row>
    <row r="29" spans="1:5">
      <c r="C29">
        <f>SUM(C3:C28)</f>
        <v>8740.1303159999989</v>
      </c>
      <c r="E29">
        <f>SUM(E3:E28)</f>
        <v>9018.3822359999995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dcterms:created xsi:type="dcterms:W3CDTF">2018-05-07T01:41:05Z</dcterms:created>
  <dcterms:modified xsi:type="dcterms:W3CDTF">2024-07-22T22:28:11Z</dcterms:modified>
</cp:coreProperties>
</file>